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OneDrive\van anh\vtci\xac nhan\viettel thang 11.2023\"/>
    </mc:Choice>
  </mc:AlternateContent>
  <bookViews>
    <workbookView xWindow="-120" yWindow="-120" windowWidth="24240" windowHeight="13140" firstSheet="7" activeTab="7"/>
  </bookViews>
  <sheets>
    <sheet name="Sheet1" sheetId="1" state="hidden" r:id="rId1"/>
    <sheet name="TONG HOP" sheetId="4" state="hidden" r:id="rId2"/>
    <sheet name="BC T1 gửi STT" sheetId="5" state="hidden" r:id="rId3"/>
    <sheet name="Sheet7" sheetId="7" state="hidden" r:id="rId4"/>
    <sheet name="foxz" sheetId="8" state="hidden" r:id="rId5"/>
    <sheet name="foxz_2" sheetId="9" state="veryHidden" r:id="rId6"/>
    <sheet name="foxz_3" sheetId="10" state="veryHidden" r:id="rId7"/>
    <sheet name="Xác nhan gia han T1" sheetId="6" r:id="rId8"/>
  </sheets>
  <externalReferences>
    <externalReference r:id="rId9"/>
  </externalReferences>
  <definedNames>
    <definedName name="_xlnm._FilterDatabase" localSheetId="2" hidden="1">'BC T1 gửi STT'!$A$67:$O$183</definedName>
    <definedName name="_xlnm._FilterDatabase" localSheetId="1" hidden="1">'TONG HOP'!$A$6:$O$216</definedName>
    <definedName name="_xlnm._FilterDatabase" localSheetId="7" hidden="1">'Xác nhan gia han T1'!$A$8:$M$11</definedName>
    <definedName name="_xlnm.Print_Titles" localSheetId="2">'BC T1 gửi STT'!$6:$7</definedName>
    <definedName name="_xlnm.Print_Titles" localSheetId="7">'Xác nhan gia han T1'!$7:$8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7" l="1"/>
  <c r="E5" i="7"/>
  <c r="E6" i="7"/>
  <c r="E7" i="7"/>
  <c r="E8" i="7"/>
  <c r="E9" i="7"/>
  <c r="E3" i="7"/>
  <c r="D10" i="7"/>
  <c r="C10" i="7"/>
  <c r="E10" i="7" l="1"/>
  <c r="M71" i="5" l="1"/>
  <c r="M176" i="5" l="1"/>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19" i="5"/>
  <c r="M118" i="5"/>
  <c r="M125" i="5"/>
  <c r="M124" i="5"/>
  <c r="M116" i="5"/>
  <c r="M123" i="5"/>
  <c r="M120" i="5"/>
  <c r="M117" i="5"/>
  <c r="M115" i="5"/>
  <c r="M110" i="5"/>
  <c r="M109" i="5"/>
  <c r="M108" i="5"/>
  <c r="M105" i="5"/>
  <c r="M104" i="5"/>
  <c r="M103" i="5"/>
  <c r="M102" i="5"/>
  <c r="M99" i="5"/>
  <c r="M98" i="5"/>
  <c r="M96" i="5"/>
  <c r="M92" i="5"/>
  <c r="M90" i="5"/>
  <c r="M77" i="5"/>
  <c r="M69" i="5"/>
  <c r="M72" i="5"/>
  <c r="M86" i="5"/>
  <c r="M82" i="5"/>
  <c r="M81" i="5"/>
  <c r="M95" i="5"/>
  <c r="M91" i="5"/>
  <c r="M122" i="5"/>
  <c r="M121" i="5"/>
  <c r="M93" i="5"/>
  <c r="M111" i="5"/>
  <c r="M114" i="5"/>
  <c r="M113" i="5"/>
  <c r="M112" i="5"/>
  <c r="M75" i="5"/>
  <c r="M74" i="5"/>
  <c r="M107" i="5"/>
  <c r="M106" i="5"/>
  <c r="M97" i="5"/>
  <c r="M94" i="5"/>
  <c r="M89" i="5"/>
  <c r="M79" i="5"/>
  <c r="M70" i="5"/>
  <c r="M85" i="5"/>
  <c r="M84" i="5"/>
  <c r="M83" i="5"/>
  <c r="M80" i="5"/>
  <c r="M78" i="5"/>
  <c r="M68" i="5"/>
  <c r="M76" i="5"/>
  <c r="M101" i="5"/>
  <c r="M88" i="5"/>
  <c r="M73" i="5"/>
  <c r="M87" i="5"/>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alcChain>
</file>

<file path=xl/sharedStrings.xml><?xml version="1.0" encoding="utf-8"?>
<sst xmlns="http://schemas.openxmlformats.org/spreadsheetml/2006/main" count="4044" uniqueCount="783">
  <si>
    <t>Mẫu số 10a/DS-ĐKBRCĐ, Phụ lục I</t>
  </si>
  <si>
    <t>(Ban hành kèm theo Thông tư số 14/2022/TT-BTTTT)</t>
  </si>
  <si>
    <t>DANH SÁCH CÁC CƠ SỞ GIÁO DỤC MẦM NON, CƠ SỞ GIÁO DỤC PHỔ THÔNG, TRẠM Y TẾ XÃ, ĐIỂM CUNG CẤP DỊCH VỤ INTERNET BĂNG RỘNG CHO CỘNG ĐỒNG DÂN CƯ ĐĂNG KÝ NHẬN HỖ TRỢ SỬ DỤNG DỊCH VỤ TRUY NHẬP INTERNET BĂNG RỘNG CỐ ĐỊNH MẶT ĐẤT</t>
  </si>
  <si>
    <t>TT</t>
  </si>
  <si>
    <t>Tên Huyện/xã</t>
  </si>
  <si>
    <t>Tên đơn vị</t>
  </si>
  <si>
    <t>Địa chỉ lắp đặt</t>
  </si>
  <si>
    <t>Mã truy nhập</t>
  </si>
  <si>
    <t>Gói cước truy nhập</t>
  </si>
  <si>
    <t>Số hợp đồng</t>
  </si>
  <si>
    <t>Ghi chú</t>
  </si>
  <si>
    <t>A</t>
  </si>
  <si>
    <t>B</t>
  </si>
  <si>
    <t>C</t>
  </si>
  <si>
    <t>NGƯỜI LẬP BIỂU</t>
  </si>
  <si>
    <t xml:space="preserve">(Ký, ghi dõ họ tên)   </t>
  </si>
  <si>
    <t>THỦ TRƯỞNG ĐƠN VỊ</t>
  </si>
  <si>
    <t xml:space="preserve">(Ký, ghi dõ họ tên, đóng dấu)   </t>
  </si>
  <si>
    <t>Doanh nghiệp: Trung tâm Kinh doanh VNPT - Lào Cai</t>
  </si>
  <si>
    <t>Tỉnh: Lào Cai</t>
  </si>
  <si>
    <t>Tốc độ truy nhập</t>
  </si>
  <si>
    <t>Tháng 01 năm 2023</t>
  </si>
  <si>
    <t>Mã xã</t>
  </si>
  <si>
    <t>085</t>
  </si>
  <si>
    <t>02863</t>
  </si>
  <si>
    <t>02848</t>
  </si>
  <si>
    <t>02857</t>
  </si>
  <si>
    <t>02878</t>
  </si>
  <si>
    <t>02881</t>
  </si>
  <si>
    <t>02869</t>
  </si>
  <si>
    <t>02887</t>
  </si>
  <si>
    <t>02851</t>
  </si>
  <si>
    <t>02842</t>
  </si>
  <si>
    <t>02854</t>
  </si>
  <si>
    <t>084</t>
  </si>
  <si>
    <t>02818</t>
  </si>
  <si>
    <t>02812</t>
  </si>
  <si>
    <t>02827</t>
  </si>
  <si>
    <t>02836</t>
  </si>
  <si>
    <t>02803</t>
  </si>
  <si>
    <t>Trường mầm non Hoàng Thu Phố</t>
  </si>
  <si>
    <t>Thôn Chồ Chải, xã Hoàng Thu Phố, huyện Bắc Hà</t>
  </si>
  <si>
    <t>Trường PTDTBT tiểu học Hoàng Thu Phố 1</t>
  </si>
  <si>
    <t xml:space="preserve">Trường PTDTBT THCS Hoàng Thu Phố </t>
  </si>
  <si>
    <t>Trường mầm non Lùng Phình</t>
  </si>
  <si>
    <t>Thôn Lử Chồ, xã Lùng Phình, huyện Bắc Hà</t>
  </si>
  <si>
    <t>Trường PTDTBT tiểu học Lùng Phình 1</t>
  </si>
  <si>
    <t>Thôn Lùng Phình, xã Lùng Phình, huyện Bắc Hà</t>
  </si>
  <si>
    <t>Trường PTDTBT tiểu học Lùng Phình 2</t>
  </si>
  <si>
    <t>Trường mầm non Thải Giàng Phố</t>
  </si>
  <si>
    <t>Thôn Sân Bay, xã Thải Giàng Phố, huyện Bắc Hà</t>
  </si>
  <si>
    <t>Trường PTDTBT tiểu học Thải Giàng Phố</t>
  </si>
  <si>
    <t>Trường mầm non Cốc Ly</t>
  </si>
  <si>
    <t>Thôn Thẩm Phúc, xã Cốc Ly, huyện Bắc Hà</t>
  </si>
  <si>
    <t>Trường PTDTBT Tiểu học Cốc Ly 1</t>
  </si>
  <si>
    <t>Thôn Lùng Xa 1, xã Cốc Ly, huyện Bắc Hà</t>
  </si>
  <si>
    <t>Trường PTDTBT THCS Cốc Ly 1</t>
  </si>
  <si>
    <t>Trường PTDTBT THCS Cốc Ly 2</t>
  </si>
  <si>
    <t>Thôn Nậm Hán 1, xã Cốc Ly, huyện Bắc Hà</t>
  </si>
  <si>
    <t>Trường mầm non xã Nậm Mòn</t>
  </si>
  <si>
    <t>Thông Lèng Phàng – Làng Mương, xã Nậm Mòn, huyện Bắc Hà</t>
  </si>
  <si>
    <t>Trường PTDTBT Tiểu học Nậm Mòn 1</t>
  </si>
  <si>
    <t>Thôn Cốc Cài Thượng, xã Nậm Mòn, huyện Bắc Hà</t>
  </si>
  <si>
    <t>Trường PTDTBT tiểu học Nậm Mòn 2</t>
  </si>
  <si>
    <t>Thôn Cồ Dề Chải, xã Nậm Mòn, huyện Bắc Hà</t>
  </si>
  <si>
    <t>Trường mầm non Bản Liền</t>
  </si>
  <si>
    <t>Thôn Đội 2, xã Bản Liền, huyện Bắc Hà</t>
  </si>
  <si>
    <t>Trường mầm non Nậm Khánh</t>
  </si>
  <si>
    <t>Thôn Nậm Khánh, xã Nậm Khánh, huyện Bắc Hà</t>
  </si>
  <si>
    <t>Trường PTDTBT TH và THCS Nậm Khánh</t>
  </si>
  <si>
    <t>Trường mầm non Tả Van Chư</t>
  </si>
  <si>
    <t>Thôn Tẩn Chư, xã Tả Van Chư, huyện Bắc Hà</t>
  </si>
  <si>
    <t>Trường mầm non xã Lùng Cải</t>
  </si>
  <si>
    <t>Thôn Sín Chải Lùng Chín, xã Lùng Cải, huyện Bắc Hà</t>
  </si>
  <si>
    <t>Trường PTDTBT TH và THCS xã Lùng Cải</t>
  </si>
  <si>
    <t>Trường mầm non Tả Củ tỷ</t>
  </si>
  <si>
    <t>Thôn Bản Già, xã Tả Củ Tỷ, huyện Bắc Hà</t>
  </si>
  <si>
    <t>Trường PTDTBT TH và THCS Tả Củ Tỷ 1</t>
  </si>
  <si>
    <t>Thôn Sả Mào phố, xã Tả Củ Tỷ, huyện Bắc Hà</t>
  </si>
  <si>
    <t>Trường PTDTBT TH và THCS Tả Củ Tỷ 2</t>
  </si>
  <si>
    <t>Trường PTDTBT tiểu học Hoàng Thu Phố 2</t>
  </si>
  <si>
    <t>Thôn Bản Pấy, xã Hoàng Thu Phố, huyện Bắc Hà</t>
  </si>
  <si>
    <t>Trường mầm non số 1 xã Lùng Thẩn</t>
  </si>
  <si>
    <t>Thôn Lùng Sán, xã Lùng Thẩn, huyện Si Ma Cai</t>
  </si>
  <si>
    <t>Trường mầm non số 2 xã Lùng Thẩn</t>
  </si>
  <si>
    <t>Thôn Lử Thẩn, xã Lùng Thẩn, huyện Si Ma Cai</t>
  </si>
  <si>
    <t>Trường PTDTBT tiểu học số 1 xã Lùng Thẩn</t>
  </si>
  <si>
    <t>Trường PTDTBT tiểu học số 2 xã Lùng Thẩn</t>
  </si>
  <si>
    <t>Trường PTDTBT THCS số 2 xã Lùng Thẩn</t>
  </si>
  <si>
    <t>Trường mầm non xã Sán Chải</t>
  </si>
  <si>
    <t>Thôn Hòa Bình, xã Sán Chải, huyện Si Ma Cai</t>
  </si>
  <si>
    <t>Trường PTDTBT tiểu học số 1 xã Sán Chải</t>
  </si>
  <si>
    <t>Trường mầm non số 2 xã Quan Hồ Thẩn</t>
  </si>
  <si>
    <t>Xã Quan Hồ Thẩn, huyện Si Ma Cai</t>
  </si>
  <si>
    <t>Trường PTDTBT TH và THCS xã Nàn Sín</t>
  </si>
  <si>
    <t>Thôn Nàn Sín, xã Nàn Sín, huyện Si Ma Cai</t>
  </si>
  <si>
    <t>Trường PTDT BT tiểu học xã Thào Chư Phìn</t>
  </si>
  <si>
    <t>Xã Thào Chư Phìn, huyện Si Ma Cai</t>
  </si>
  <si>
    <t>Trường PTDTBT tiểu học số 1 xã Quan Hồ Thẩn</t>
  </si>
  <si>
    <t>Trường mầm non xã Thào Chư Phìn</t>
  </si>
  <si>
    <t>Trường PTDTBT THCS xã Thào Chư Phìn</t>
  </si>
  <si>
    <t>Trường mầm non xã Nàn Sín</t>
  </si>
  <si>
    <t>Xã Nàn Sín, huyện Si Ma Cai</t>
  </si>
  <si>
    <t>Trường PTDTBT THCS số 2 xã Quan Hồ Thẩn</t>
  </si>
  <si>
    <t>Thôn Lao Chải, xã Quan Hồ Thẩn, huyện Si Ma Cai</t>
  </si>
  <si>
    <t>vtcimnhtp</t>
  </si>
  <si>
    <t>vtcithhtp1</t>
  </si>
  <si>
    <t>vtcic2htp</t>
  </si>
  <si>
    <t>vtcimnlp</t>
  </si>
  <si>
    <t>vtcithlp</t>
  </si>
  <si>
    <t>vtcithlp2</t>
  </si>
  <si>
    <t>vtcithcslp</t>
  </si>
  <si>
    <t>vtcimntgp</t>
  </si>
  <si>
    <t>vtcithtgp</t>
  </si>
  <si>
    <t>vtcimncly</t>
  </si>
  <si>
    <t>vtcithcl1</t>
  </si>
  <si>
    <t>vtcic2cl1</t>
  </si>
  <si>
    <t>vtcic2cl2</t>
  </si>
  <si>
    <t>vtcimnnm</t>
  </si>
  <si>
    <t>vtcithnm1</t>
  </si>
  <si>
    <t>vtcithnm2</t>
  </si>
  <si>
    <t>vtcimnbl</t>
  </si>
  <si>
    <t>vtcimnnk</t>
  </si>
  <si>
    <t>vtcithcsnk</t>
  </si>
  <si>
    <t>vtcimntvc</t>
  </si>
  <si>
    <t>vtcimnlc</t>
  </si>
  <si>
    <t>vtcithcslc</t>
  </si>
  <si>
    <t>vtcimntct</t>
  </si>
  <si>
    <t>vtcithcstct1</t>
  </si>
  <si>
    <t>vtcithcstct2</t>
  </si>
  <si>
    <t>vtcithhtp</t>
  </si>
  <si>
    <t>vtcimn1lt</t>
  </si>
  <si>
    <t>Vtcimn2lt</t>
  </si>
  <si>
    <t>vtcith1lt</t>
  </si>
  <si>
    <t>vtcith2lt</t>
  </si>
  <si>
    <t>vtcithcs2lt</t>
  </si>
  <si>
    <t>vtcimnsc</t>
  </si>
  <si>
    <t>vtcithsc</t>
  </si>
  <si>
    <t>mamnonquanhothan2</t>
  </si>
  <si>
    <t>thcsnansinvtci</t>
  </si>
  <si>
    <t>ththaochuphinvtci</t>
  </si>
  <si>
    <t>thso1qhtvtci1</t>
  </si>
  <si>
    <t>mntcpvtci</t>
  </si>
  <si>
    <t>mnnansinvtci</t>
  </si>
  <si>
    <t>thcstcpvtci</t>
  </si>
  <si>
    <t>vtcithcs2qht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</si>
  <si>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</si>
  <si>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</si>
  <si>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</si>
  <si>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</si>
  <si>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</si>
  <si>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</si>
  <si>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</si>
  <si>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</si>
  <si>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</si>
  <si>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</si>
  <si>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</si>
  <si>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</si>
  <si>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</si>
  <si>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</si>
  <si>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</si>
  <si>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</si>
  <si>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</si>
  <si>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</si>
  <si>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</si>
  <si>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</si>
  <si>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</si>
  <si>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</si>
  <si>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</si>
  <si>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</si>
  <si>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</si>
  <si>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</si>
  <si>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</si>
  <si>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</si>
  <si>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</si>
  <si>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</si>
  <si>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</si>
  <si>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</si>
  <si>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</si>
  <si>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</si>
  <si>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</si>
  <si>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</si>
  <si>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</si>
  <si>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</si>
  <si>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</si>
  <si>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</si>
  <si>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</si>
  <si>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Mã Huyện</t>
  </si>
  <si>
    <t>Tên xã</t>
  </si>
  <si>
    <t>D</t>
  </si>
  <si>
    <t>E</t>
  </si>
  <si>
    <t>Huyện Bắc Hà</t>
  </si>
  <si>
    <t>Huyện SiMaCai</t>
  </si>
  <si>
    <t>Xã Hoàng Thu Phố</t>
  </si>
  <si>
    <t>Xã Lùng Phình</t>
  </si>
  <si>
    <t>Xã Thải Giàng Phố</t>
  </si>
  <si>
    <t>Xã Cốc Ly</t>
  </si>
  <si>
    <t>Xã Nậm Mòn</t>
  </si>
  <si>
    <t>Xã Bản Liền</t>
  </si>
  <si>
    <t>Xã Nậm Khánh</t>
  </si>
  <si>
    <t>Xã Tả Van Chư</t>
  </si>
  <si>
    <t>Xã Lùng Cải</t>
  </si>
  <si>
    <t>Xã Tả Củ Tỷ</t>
  </si>
  <si>
    <t>Xã Lùng Thẩn</t>
  </si>
  <si>
    <t>Xã Sán Chải</t>
  </si>
  <si>
    <t>Xã Quan Hồ Thẩn</t>
  </si>
  <si>
    <t>Xã Nàn Sín</t>
  </si>
  <si>
    <t>Xã Thào Chư Phìn</t>
  </si>
  <si>
    <t xml:space="preserve">Trường PTDTBT THCS Lùng Phình </t>
  </si>
  <si>
    <t>Trường Mầm Non Xã Nậm Mòn - Phân hiệu Cồ Dề Chải</t>
  </si>
  <si>
    <t>Trường PTDTBT tiểu học Cốc Ly 2</t>
  </si>
  <si>
    <t>Thôn Nậm Hán 2, xã Cốc Ly, huyện Bắc Hà</t>
  </si>
  <si>
    <t>Trạm Y Tế Xã Hoàng Thu Phố</t>
  </si>
  <si>
    <t>Trạm Y Tế Xã Thải Giàng Phố</t>
  </si>
  <si>
    <t>Trạm Y Tế Xã Nậm Khánh</t>
  </si>
  <si>
    <t>Trạm Y Tế Xã Bản Liền</t>
  </si>
  <si>
    <t>Trạm Y Tế Xã Lùng Phình</t>
  </si>
  <si>
    <t>Trạm Y Tế Xã Tả Van Chư</t>
  </si>
  <si>
    <t>Trạm Y Tế Xã Lùng Cải</t>
  </si>
  <si>
    <t>Trạm Y tế Xã Tả Củ Tỷ</t>
  </si>
  <si>
    <t>Trạm Y Tế Xã Nậm Mòn</t>
  </si>
  <si>
    <t>Trạm Y Tế Xã Cốc Ly</t>
  </si>
  <si>
    <t>Thôn Đội 2, Xã Bản Liền, huyện Bắc Hà, Lào Cai</t>
  </si>
  <si>
    <t>Thôn Thẩm Phúc, Xã Cốc Ly, huyện Bắc Hà, Lào Cai</t>
  </si>
  <si>
    <t>Thôn Sín Chải Lùng Chín, Xã Lùng Cải, huyện Bắc Hà, Lào Cai</t>
  </si>
  <si>
    <t>Thôn Lùng Phình, Xã Lùng Phình, huyện Bắc Hà, Lào Cai</t>
  </si>
  <si>
    <t>Thôn Nậm Khánh, Xã Thải Giàng Phố, huyện Bắc Hà, Lào Cai</t>
  </si>
  <si>
    <t>Thôn Cồ Dề Chải, Xã Nậm Mòn, huyện Bắc Hà, Lào Cai</t>
  </si>
  <si>
    <t>Thôn Làng Mương, Xã Nậm Mòn, huyện Bắc Hà, Lào Cai</t>
  </si>
  <si>
    <t>Thôn Tả Củ Tỷ, Xã Tả Củ Tỷ, huyện Bắc Hà, Lào Cai</t>
  </si>
  <si>
    <t>Thôn Tẩn Chư, Xã Tả Van Chư, huyện Bắc Hà, Lào Cai</t>
  </si>
  <si>
    <t>Thôn Sân Bay, Xã Thải Giàng Phố, huyện Bắc Hà, Lào Cai</t>
  </si>
  <si>
    <t>42</t>
  </si>
  <si>
    <t>43</t>
  </si>
  <si>
    <t>44</t>
  </si>
  <si>
    <t>45</t>
  </si>
  <si>
    <t>46</t>
  </si>
  <si>
    <t>47</t>
  </si>
  <si>
    <t>48</t>
  </si>
  <si>
    <t>49</t>
  </si>
  <si>
    <t>50</t>
  </si>
  <si>
    <t>51</t>
  </si>
  <si>
    <t>52</t>
  </si>
  <si>
    <t>53</t>
  </si>
  <si>
    <t>Bắc Hà, ngày 10 tháng 01 năm 2023.</t>
  </si>
  <si>
    <t>PT mới</t>
  </si>
  <si>
    <t>Gia hạn</t>
  </si>
  <si>
    <t xml:space="preserve">Trạm y tế xã Lùng Thẩn </t>
  </si>
  <si>
    <t>Thôn Lùng Sán xã Lủng Thẩn, huyện Si Ma Cai</t>
  </si>
  <si>
    <t xml:space="preserve">Trạm y tế xã Nàn Sín </t>
  </si>
  <si>
    <t>Thôn Nàn Sín xã Nàn Sín, huyện Si Ma Cai</t>
  </si>
  <si>
    <t xml:space="preserve">Trạm y tế xã Quan Hồ Thẩn </t>
  </si>
  <si>
    <t>Thôn Seo Cán Hồ xã Quan Hồ Thẩn, huyện Si Ma Cai</t>
  </si>
  <si>
    <t xml:space="preserve">Trạm y tế xã Thào Chư Phìn </t>
  </si>
  <si>
    <t>Thôn Thào Chư Phìn xã  Thào Chư Phìn, huyện Si Ma Cai</t>
  </si>
  <si>
    <t xml:space="preserve">Trạm y tế xã Sán Chải </t>
  </si>
  <si>
    <t xml:space="preserve"> Thôn Hòa Bình xã Sán Chải, huyện Si Ma Cai, huyện Si Ma Cai</t>
  </si>
  <si>
    <t xml:space="preserve">Trường mầm non xã Thào Chư Phìn -Phân hiệu Hô Sáo Chải  </t>
  </si>
  <si>
    <t>Thôn Hô Sáo Chải xã Thào Chư Phìn, huyện Si Ma Cai</t>
  </si>
  <si>
    <t xml:space="preserve"> Trường mầm non xã Thào Chư Phìn - Phân hiệu Cẩu Pì Chải </t>
  </si>
  <si>
    <t>Thôn Cầu Pì Chải xã Thào Chư Phìn, huyện Si Ma Cai</t>
  </si>
  <si>
    <t xml:space="preserve"> Trường mầm non xã Thào Chư Phìn -Phân hiệu Sán Chá</t>
  </si>
  <si>
    <t>Thôn Sán Chá xã Thào Chư Phìn, huyện Si Ma Cai</t>
  </si>
  <si>
    <t xml:space="preserve"> Trường mầm non số 2 xã Quan Hồ Thẩn - Phân hiệu Say Sán Phìn</t>
  </si>
  <si>
    <t>Thôn Say Sán Phìn xã Quan Hồ Thẩn huyện Si Ma Cai</t>
  </si>
  <si>
    <t>54</t>
  </si>
  <si>
    <t>55</t>
  </si>
  <si>
    <t>56</t>
  </si>
  <si>
    <t>57</t>
  </si>
  <si>
    <t>58</t>
  </si>
  <si>
    <t>59</t>
  </si>
  <si>
    <t>60</t>
  </si>
  <si>
    <t>61</t>
  </si>
  <si>
    <t>62</t>
  </si>
  <si>
    <t>Trường PTDTBT THCS Nậm Chảy</t>
  </si>
  <si>
    <t>Thôn Cốc Ngù, xã Nậm Chảy, H. Mường Khương</t>
  </si>
  <si>
    <t>thcsncmk3</t>
  </si>
  <si>
    <t>Trường PTDTBT TH và THCS Dìn Chin</t>
  </si>
  <si>
    <t>Thôn Ngải Thầu, xã Dìn Chin, H. Mường Khương</t>
  </si>
  <si>
    <t>ththcsdc</t>
  </si>
  <si>
    <t>thncmk</t>
  </si>
  <si>
    <t>Thôn Tả Lủ, xã Tả Ngài Chồ, H. Mường Khương</t>
  </si>
  <si>
    <t>thtncmk</t>
  </si>
  <si>
    <t>Trường PTDTBT THCS La Pan Tẩn</t>
  </si>
  <si>
    <t>Thôn La Pan Tẩn, xã La Pan Tẩn, H.Mường Khương</t>
  </si>
  <si>
    <t>trunghoccosolpt</t>
  </si>
  <si>
    <t>Trường PTDTBT tiểu học Cao Sơn</t>
  </si>
  <si>
    <t>Thôn Cao Sơn, xã Cao Sơn, H.Mường Khương</t>
  </si>
  <si>
    <t>tieuhoccaoson</t>
  </si>
  <si>
    <t>Trường PTDTBT tiểu học La Pan Tẩn</t>
  </si>
  <si>
    <t>tieuhoclpt</t>
  </si>
  <si>
    <t>Trường tiểu học Lùng Khấu Nhin</t>
  </si>
  <si>
    <t>Thôn Lùng Khấu Nhin, xã Lùng Khấu Nhin, H.Mường Khương</t>
  </si>
  <si>
    <t>tieuhoclkn</t>
  </si>
  <si>
    <t>083</t>
  </si>
  <si>
    <t>02770</t>
  </si>
  <si>
    <t>02764</t>
  </si>
  <si>
    <t>02755</t>
  </si>
  <si>
    <t>02791</t>
  </si>
  <si>
    <t>02782</t>
  </si>
  <si>
    <t>02776</t>
  </si>
  <si>
    <t>Huyện Mường Khương</t>
  </si>
  <si>
    <t>Xã Nậm Chảy</t>
  </si>
  <si>
    <t>Xã Dìn Chin</t>
  </si>
  <si>
    <t>Xã La Pan Tẩn</t>
  </si>
  <si>
    <t>Xã Cao Sơn</t>
  </si>
  <si>
    <t>Xã Lùng Khấu Nhin</t>
  </si>
  <si>
    <t>Thôn Lùng Khấu Nhin, xã Lùng Khấu Nhin, huyện Mường Khương, tỉnh Lào Cai.</t>
  </si>
  <si>
    <t>thcslkn</t>
  </si>
  <si>
    <t>Thôn Ma Ngán, xã Lùng Khấu Nhin, huyện Mường Khương, tỉnh Lào Cai.</t>
  </si>
  <si>
    <t>thanhblmk</t>
  </si>
  <si>
    <t>mamnonlkn1</t>
  </si>
  <si>
    <t>Thôn Lồ Suối Tủng, xã Cao Sơn, huyện Mường Khương, tỉnh Lào Cai</t>
  </si>
  <si>
    <t>mamnoncs</t>
  </si>
  <si>
    <t>Thôn La Pan Tẩn, xã La Pan Tẩn,  huyện Mường Khương, tỉnh Lào Cai</t>
  </si>
  <si>
    <t>mamnonlpt</t>
  </si>
  <si>
    <t>Thôn Sấn Pản, xã Nậm Chảy,  huyện Mường Khương, tỉnh Lào Cai</t>
  </si>
  <si>
    <t>tieuhocnc</t>
  </si>
  <si>
    <t>Trường PTDT Bán trú THCS Tả Gia Khâu</t>
  </si>
  <si>
    <t>Thôn Tả Gia Khâu, xã Tả Gia Khâu, huyện Mường Khương, tỉnh Lào Cai</t>
  </si>
  <si>
    <t>thcstgk</t>
  </si>
  <si>
    <t>tieuhoctgk</t>
  </si>
  <si>
    <t>Thôn Pạc Tà, xã Tả Gia Khâu, huyện Mường Khương, tỉnh Lào Cai</t>
  </si>
  <si>
    <t>quang71bx</t>
  </si>
  <si>
    <t>Thôn Tả Lủ, xã Tả Ngài Chồ, huyện Mường Khương, tỉnh Lào Cai.</t>
  </si>
  <si>
    <t>mamnon</t>
  </si>
  <si>
    <t>Thôn Sừ Má Tủng, xã Tả Ngài Chồ, huyện Mường Khương, tỉnh Lào Cai.</t>
  </si>
  <si>
    <t>mnso1mk</t>
  </si>
  <si>
    <t>Thôn Lùng Sáng Chồ, xã DÌn Chin, huyện Mường Khương, tỉnh Lào Cai</t>
  </si>
  <si>
    <t>trongvietmk2</t>
  </si>
  <si>
    <t>Thôn Ngải Thầu, xã Dìn Chin, huyện Mường Khương, tỉnh Lào Cai</t>
  </si>
  <si>
    <t>mamnondc</t>
  </si>
  <si>
    <t>Thôn Nàn Tiểu Hồ, xã Tung Chung Phố, huyện Mường Khương, tỉnh Lào Cai</t>
  </si>
  <si>
    <t>ththcstcp</t>
  </si>
  <si>
    <t>mamnontcp</t>
  </si>
  <si>
    <t>Thôn Vả Thàng, xã Tung Chung Phố, huyện Mường Khương, tỉnh Lào Cai</t>
  </si>
  <si>
    <t>thong95lv</t>
  </si>
  <si>
    <t>Trường Mầm non xã Tả Thàng</t>
  </si>
  <si>
    <t>Thôn Tả Thàng, xã Tả Thàng, huyện Mường Khương, tỉnh Lào Cai</t>
  </si>
  <si>
    <t>mamnontt</t>
  </si>
  <si>
    <t>Thôn Pạc Ngam, xã Nấm Lư, huyện Mường Khương, tỉnh Lào Cai</t>
  </si>
  <si>
    <t>thcsnl</t>
  </si>
  <si>
    <t>Thôn Cốc Ngù, xã Nậm Chảy, huyện Mường Khương, tỉnh Lào Cai</t>
  </si>
  <si>
    <t>ytencmk</t>
  </si>
  <si>
    <t>Thôn Pạc Ngam, xã Nấm Nư, huyện Mường Khương, tỉnh Lào Cai</t>
  </si>
  <si>
    <t>ytenlmk</t>
  </si>
  <si>
    <t>Thôn Gia Khâu A, xã Nậm Chảy,  huyện Mường Khương, tỉnh Lào Cai</t>
  </si>
  <si>
    <t>giaquangmk</t>
  </si>
  <si>
    <t>Thôn Thải Giàng Sán, xã Tả Gia Khâu, huyện Mường Khương, tỉnh Lào Cai</t>
  </si>
  <si>
    <t>nu71cp</t>
  </si>
  <si>
    <t>Thôn Na Cạp, xã Lùng Khấu Nhin, huyện Mường Khương, tỉnh Lào Cai.</t>
  </si>
  <si>
    <t>thanhblmk1</t>
  </si>
  <si>
    <t>cuong82lv</t>
  </si>
  <si>
    <t>Trường THPT Số 3 huyện Mường Khương</t>
  </si>
  <si>
    <t>Thôn Ngải Phóng Chồ, xã Cao Sơn, huyện Mường Khương, tỉnh Lào Cai</t>
  </si>
  <si>
    <t>duc72bx</t>
  </si>
  <si>
    <t>Thôn Cốc Ngù, xã Nậm Chảy,  huyện Mường Khương, tỉnh Lào Cai</t>
  </si>
  <si>
    <t>Thôn Gia Khâu A, xã Nậm Chảy, huyện Mường Khương, tỉnh Lào Cai</t>
  </si>
  <si>
    <t>thaochutncmk</t>
  </si>
  <si>
    <t>nguyentuanmk2</t>
  </si>
  <si>
    <t>Thôn Lao Tô, xã Tả Gia Khâu, huyện Mường Khương, tỉnh Lào Cai</t>
  </si>
  <si>
    <t>luccodong</t>
  </si>
  <si>
    <t>Thôn Thàng Chư Pến, xã Tả Ngài Chồ, huyện Mường Khương, tỉnh Lào Cai.</t>
  </si>
  <si>
    <t>nam90bl</t>
  </si>
  <si>
    <t>Thôn Bản Phố, xã Tả Ngài Chồ, huyện Mường Khương, tỉnh Lào Cai.</t>
  </si>
  <si>
    <t>thang81bxmk</t>
  </si>
  <si>
    <t>Thôn Hoàng Phì Chải, xã Tả Ngài Chồ, huyện Mường Khương, tỉnh Lào Cai.</t>
  </si>
  <si>
    <t>lucddcd</t>
  </si>
  <si>
    <t>ngocnlmk</t>
  </si>
  <si>
    <t>cachly241mk</t>
  </si>
  <si>
    <t>tang84ht</t>
  </si>
  <si>
    <t>Thôn Páo Tủng, xã Tung Chung Phố, huyện Mường Khương, tỉnh Lào Cai</t>
  </si>
  <si>
    <t>sao84tncmk</t>
  </si>
  <si>
    <t>tramytecs</t>
  </si>
  <si>
    <t>ytelknmk</t>
  </si>
  <si>
    <t>ytetgkmk</t>
  </si>
  <si>
    <t>Thông Nàn Tiểu Hồ, xã Tung Chung Phố, huyện Mường Khương, tỉnh Lào Cai</t>
  </si>
  <si>
    <t>ytetcpmk</t>
  </si>
  <si>
    <t>ytetncmk</t>
  </si>
  <si>
    <t>yttathang</t>
  </si>
  <si>
    <t>Thôn Dìn Chin, xã Dìn Chin, huyện Mường Khương, tỉnh Lào Cai</t>
  </si>
  <si>
    <t>ytedcmk</t>
  </si>
  <si>
    <t>ytelptmk</t>
  </si>
  <si>
    <t>Xã Tả Gia Khâu</t>
  </si>
  <si>
    <t>Xã Tung Chung Phố</t>
  </si>
  <si>
    <t>Xã Tả Thàng</t>
  </si>
  <si>
    <t>Thôn La Pán Tẩn, xã La Pán Tẩn, huyện Mường Khương, tỉnh Lào Cai</t>
  </si>
  <si>
    <t>Xã Nấm Lư</t>
  </si>
  <si>
    <t>089</t>
  </si>
  <si>
    <t>03073</t>
  </si>
  <si>
    <t>Thôn Thượng 2, Xã Nậm Dạng, Huyện Văn Bàn, Lào Cai</t>
  </si>
  <si>
    <t>03064</t>
  </si>
  <si>
    <t>Trường Mầm Non Sơn Thủy</t>
  </si>
  <si>
    <t>Thôn Ba Hòn, Xã Sơn Thủy, Huyện Văn Bàn, Lào Cai</t>
  </si>
  <si>
    <t>03109</t>
  </si>
  <si>
    <t>Thôn Khe Cóc, Xã Nậm Tha, Huyện Văn Bàn, Lào Cai</t>
  </si>
  <si>
    <t>Trường PTDTBT THCS Sơn Thủy</t>
  </si>
  <si>
    <t>Trường Tiểu Học Sơn Thủy</t>
  </si>
  <si>
    <t>Thôn Khe Lếch, Xã Sơn Thủy, Huyện Văn Bàn, Lào Cai</t>
  </si>
  <si>
    <t>03067</t>
  </si>
  <si>
    <t xml:space="preserve"> Thôn Nậm Trang, Xã Nậm Mả, huyện Văn Bàn, Lào Cai</t>
  </si>
  <si>
    <t>03085</t>
  </si>
  <si>
    <t>Trường Mầm non Nậm Xé</t>
  </si>
  <si>
    <t>Thôn Tu Hạ, Xã Nậm Xé, Văn Bàn, huyện Lào Cai</t>
  </si>
  <si>
    <t>Trường PTDTBT Tiểu học Nậm xé</t>
  </si>
  <si>
    <t>Trường THCS Nậm Xé</t>
  </si>
  <si>
    <t>03115</t>
  </si>
  <si>
    <t>Trường Mầm non Thẳm Dương</t>
  </si>
  <si>
    <t>Bản Thẳm, xã Thẳm Dương Văn Bàn, Lào Cai</t>
  </si>
  <si>
    <t>Trường Tiểu học Thẳm Dương</t>
  </si>
  <si>
    <t>Trường PTDTBT THCS Thẳm Dương</t>
  </si>
  <si>
    <t>03112</t>
  </si>
  <si>
    <t>Trường Mầm Non Minh Lương</t>
  </si>
  <si>
    <t>Thôn Minh Thượng 3, Xã Minh Lương, Huyện Văn Bàn, Lào Cai</t>
  </si>
  <si>
    <t>Trường Tiểu Học Minh Lương</t>
  </si>
  <si>
    <t>Thôn Minh Thượng 1, Xã Minh Lương, Huyện Văn Bàn, Lào Cai</t>
  </si>
  <si>
    <t>Trường Thcs Minh Lương</t>
  </si>
  <si>
    <t>Thôn Minh Hạ 3, Xã Minh Lương, Huyện Văn Bàn, Lào Cai</t>
  </si>
  <si>
    <t>03088</t>
  </si>
  <si>
    <t>Trường Mầm Non Dần Thàng</t>
  </si>
  <si>
    <t>Thôn Nậm Tăm, Xã Dần Thàng, Huyện Văn Bàn, Lào Cai</t>
  </si>
  <si>
    <t>Trường Tiểu Học Số 1 Dần Thàng</t>
  </si>
  <si>
    <t>Trường THCS Dần Thàng</t>
  </si>
  <si>
    <t>Thôn Nậm Mười Xã Dần Thàng Huyện Văn Bàn Lào Cai</t>
  </si>
  <si>
    <t>03076</t>
  </si>
  <si>
    <t>Trường Tiểu Học Nậm Chày</t>
  </si>
  <si>
    <t>Thôn Hỏm Dưới xã Nậm Chày Văn Bàn lào Cai</t>
  </si>
  <si>
    <t>Trường Mầm Non Nậm Chày</t>
  </si>
  <si>
    <t>Thôn Hỏm Dưới, Xã Nậm Chày, Huyện Văn Bàn, Lào Cai</t>
  </si>
  <si>
    <t>Huyện Văn Bàn</t>
  </si>
  <si>
    <t>Xã Sơn Thuỷ</t>
  </si>
  <si>
    <t>Xã Nậm Tha</t>
  </si>
  <si>
    <t>Xã Nậm Mả</t>
  </si>
  <si>
    <t>Xã Nậm Xé</t>
  </si>
  <si>
    <t>Xã Minh Lương</t>
  </si>
  <si>
    <t>Xã Dần Thàng</t>
  </si>
  <si>
    <t>fbmnnd</t>
  </si>
  <si>
    <t>fbmnst</t>
  </si>
  <si>
    <t>fbthnd</t>
  </si>
  <si>
    <t>fbcithcsnt1</t>
  </si>
  <si>
    <t>fbthcssthuy</t>
  </si>
  <si>
    <t>fbthst2</t>
  </si>
  <si>
    <t>fbththcsnm</t>
  </si>
  <si>
    <t>fbmnnxe3</t>
  </si>
  <si>
    <t>fbthnxe3</t>
  </si>
  <si>
    <t>fbthcsnxe3</t>
  </si>
  <si>
    <t>fbmamnontd3</t>
  </si>
  <si>
    <t>fbthtd3</t>
  </si>
  <si>
    <t>fbthcstd3</t>
  </si>
  <si>
    <t>fbmnonml3</t>
  </si>
  <si>
    <t>fbtieuhocml3</t>
  </si>
  <si>
    <t>fbthcsmlg3</t>
  </si>
  <si>
    <t>fbmamnondt3</t>
  </si>
  <si>
    <t>fbtieuhocdt3</t>
  </si>
  <si>
    <t>fbthcsdt3</t>
  </si>
  <si>
    <t>fbthnc3</t>
  </si>
  <si>
    <t>vtcimmnc</t>
  </si>
  <si>
    <t>379296</t>
  </si>
  <si>
    <t>379040</t>
  </si>
  <si>
    <t>379042</t>
  </si>
  <si>
    <t>379532</t>
  </si>
  <si>
    <t>379396</t>
  </si>
  <si>
    <t>379395</t>
  </si>
  <si>
    <t>379245</t>
  </si>
  <si>
    <t>379243</t>
  </si>
  <si>
    <t>379239</t>
  </si>
  <si>
    <t>380341</t>
  </si>
  <si>
    <t>380342</t>
  </si>
  <si>
    <t>380339</t>
  </si>
  <si>
    <t>380351</t>
  </si>
  <si>
    <t>380352</t>
  </si>
  <si>
    <t>380394</t>
  </si>
  <si>
    <t>380453</t>
  </si>
  <si>
    <t>380454</t>
  </si>
  <si>
    <t>Xã Nậm Xây, Huyện Văn Bàn, tỉnh Lào Cai</t>
  </si>
  <si>
    <t>Xã Nậm Xây, Văn Bàn, Lào Cai</t>
  </si>
  <si>
    <t>xã Nậm Xây, Huyện Văn Bàn, tỉnh Lào Cai</t>
  </si>
  <si>
    <t>Trường Mầm Non Nậm Xây</t>
  </si>
  <si>
    <t>Trường Tiểu học số 1 Nậm Xây</t>
  </si>
  <si>
    <t>Trường Mầm non và Tiểu học số 2 Nậm Xây</t>
  </si>
  <si>
    <t>Trường THCS số 1 Nậm Xây</t>
  </si>
  <si>
    <t>Trường PTDTBT THCS số 2 Nậm Xây</t>
  </si>
  <si>
    <t>Xã Nậm Xây</t>
  </si>
  <si>
    <t>087</t>
  </si>
  <si>
    <t>02989</t>
  </si>
  <si>
    <t>03070</t>
  </si>
  <si>
    <t xml:space="preserve">Trường THPT Số 2 huyện Bảo Yên </t>
  </si>
  <si>
    <t>Bản Lâm Sản, xã Bảo Hà, huyện Bảo Yên</t>
  </si>
  <si>
    <t xml:space="preserve"> Trường PTDTBT THCS Bảo Hà </t>
  </si>
  <si>
    <t>Bản Tắp 3, xã Bảo Hà, huyện Bảo Yên</t>
  </si>
  <si>
    <t> Trường THCS Tân Thượng</t>
  </si>
  <si>
    <t>Thôn Tân Lập xã Tân Thượng, huyện Văn Bàn</t>
  </si>
  <si>
    <t xml:space="preserve">Trường Tiểu Học Tân Thượng </t>
  </si>
  <si>
    <t>freethptso2by1</t>
  </si>
  <si>
    <t>freeptdtbtbh</t>
  </si>
  <si>
    <t>freethcstt</t>
  </si>
  <si>
    <t>freettgvb1</t>
  </si>
  <si>
    <t>Huyện Bảo Yên</t>
  </si>
  <si>
    <t>Xã Bảo Hà</t>
  </si>
  <si>
    <t>Xã Tân Thượng</t>
  </si>
  <si>
    <t>088</t>
  </si>
  <si>
    <t>03003</t>
  </si>
  <si>
    <t>03004</t>
  </si>
  <si>
    <t>03028</t>
  </si>
  <si>
    <t>03040</t>
  </si>
  <si>
    <t>03019</t>
  </si>
  <si>
    <t>03010</t>
  </si>
  <si>
    <t>03046</t>
  </si>
  <si>
    <t>Trường Tiểu Học và THCS Võ Thị Sáu</t>
  </si>
  <si>
    <t>Tổ 2, P.Ô Qúy Hồ, TX.Sa Pa, T.Lào Cai</t>
  </si>
  <si>
    <t>Trường PTDTBT Tiểu Học Tả Giàng Phìn</t>
  </si>
  <si>
    <t>Xã Ngũ Chỉ Sơn, TX.Sa Pa, T.Lào Cai</t>
  </si>
  <si>
    <t>Trường Tiểu Học San Sả Hồ 2</t>
  </si>
  <si>
    <t>Tổ 1, P.Cầu Mây, TX.Sa Pa, T.Lào Cai</t>
  </si>
  <si>
    <t>Trường Tiểu Học San Sả Hồ 1</t>
  </si>
  <si>
    <t>Tổ 3, P.Ô Qúy Hồ, TX.Sa Pa, T.Lào Cai</t>
  </si>
  <si>
    <t>Trường Mầm Non Tả Van</t>
  </si>
  <si>
    <t>Tả Van Dáy 1,X,Tả Van, TX.Sa Pa, T.Lào Cai</t>
  </si>
  <si>
    <t>Trường Mầm Non Lao Chải</t>
  </si>
  <si>
    <t>Thôn Lồ Lao Chải, Xã Hoàng Liên, TX.Sa Pa, T.Lào Cai</t>
  </si>
  <si>
    <t>Trường Mầm Non Ô Qúy Hồ</t>
  </si>
  <si>
    <t>Trường Mầm Non Trung Chải</t>
  </si>
  <si>
    <t>T Thôn Chu Lìn 2, Trung Chải, TX.Sa Pa</t>
  </si>
  <si>
    <t>Trường PTDTBT Tiểu Học Trung Chải</t>
  </si>
  <si>
    <t>Thôn Chu Lìn 2, Trung Chải, TX.Sa Pa</t>
  </si>
  <si>
    <t>Trường PTDTBT THCS Trung Chải</t>
  </si>
  <si>
    <t>Trường Tiểu Học Thanh Kim</t>
  </si>
  <si>
    <t>Thôn Lếch Dao, Thanh Bình, TX. Sa Pa</t>
  </si>
  <si>
    <t>Trường PTDTBT THCS Thanh Kim</t>
  </si>
  <si>
    <t>Thôn , Bản Kim,Thanh Bình, TX. Sa Pa</t>
  </si>
  <si>
    <t>Trường PTDTBT tiểu học Hoàng Liên</t>
  </si>
  <si>
    <t>Thôn Hoàng Liên, Bản Hồ, TX. Sa Pa</t>
  </si>
  <si>
    <t>Trường THPT Số 2 TX Sa Pa</t>
  </si>
  <si>
    <t>vtssp</t>
  </si>
  <si>
    <t>tgpsp</t>
  </si>
  <si>
    <t>ssh2</t>
  </si>
  <si>
    <t>thssh11</t>
  </si>
  <si>
    <t>mntvsp</t>
  </si>
  <si>
    <t>mnlcsp</t>
  </si>
  <si>
    <t>mnoqhsp</t>
  </si>
  <si>
    <t>cimntc</t>
  </si>
  <si>
    <t>cith</t>
  </si>
  <si>
    <t>cithcs</t>
  </si>
  <si>
    <t>thanhkimlci</t>
  </si>
  <si>
    <t>thanhkimsplci</t>
  </si>
  <si>
    <t>hoangliensplci</t>
  </si>
  <si>
    <t>sapasplci</t>
  </si>
  <si>
    <t>Thị xã Sa Pa</t>
  </si>
  <si>
    <t>Phường Ô Quý Hồ</t>
  </si>
  <si>
    <t>Xã Ngũ Chỉ Sơn</t>
  </si>
  <si>
    <t>Phường Cầu Mây</t>
  </si>
  <si>
    <t>Xã Tả Van</t>
  </si>
  <si>
    <t>Xã Hoàng Liên</t>
  </si>
  <si>
    <t>Xã Trung Chải</t>
  </si>
  <si>
    <t>Xã Thanh Bình</t>
  </si>
  <si>
    <t>Xã Bản Hồ</t>
  </si>
  <si>
    <t>082</t>
  </si>
  <si>
    <t>02701</t>
  </si>
  <si>
    <t>02695</t>
  </si>
  <si>
    <t>02737</t>
  </si>
  <si>
    <t>02749</t>
  </si>
  <si>
    <t>02704</t>
  </si>
  <si>
    <t>Trường PTDTBT THCS Y Tý</t>
  </si>
  <si>
    <t>Thôn Ngải Trồ, Xã ý Tý, Huyện Bát Xát, Lào Cai</t>
  </si>
  <si>
    <t>Trường Mầm Non Y Tý</t>
  </si>
  <si>
    <t>Thôn Bản Vền, Xã Bản Qua, Huyện Bát Xát, Lào Cai</t>
  </si>
  <si>
    <t xml:space="preserve">Trường PTDTBT THCS Trịnh Tường </t>
  </si>
  <si>
    <t>Thôn Phố Mới 1, Xã Trịnh Tường, Huyện Bát Xát, Lào Cai</t>
  </si>
  <si>
    <t xml:space="preserve">Trường PTDTBT Tiểu học Trịnh Tường </t>
  </si>
  <si>
    <t>Thôn Phố Mới 2, Xã Trịnh Tường, Huyện Bát Xát, Lào Cai</t>
  </si>
  <si>
    <t>Trường Mầm Non Trịnh Tường</t>
  </si>
  <si>
    <t>Trường PTDTBT THCS Pa Cheo</t>
  </si>
  <si>
    <t>Thôn Kin Sáng Hồ, Xã Pa Cheo, huyện Bát Xát, Lào Cai</t>
  </si>
  <si>
    <t>Trường PTDTBT TH và THCS Tòng Sành</t>
  </si>
  <si>
    <t>Thôn Chu Cang Hồ, Xã Tòng Sành, Huyện Bát Xát, Lào Cai</t>
  </si>
  <si>
    <t>Trường PTDTBT Tiểu học Y tý</t>
  </si>
  <si>
    <t>Trường Mầm Non Cốc Mỳ</t>
  </si>
  <si>
    <t>Thôn Bầu Bàng, Xã Cốc Mỳ, Huyện Bát Xát, Lào Cai</t>
  </si>
  <si>
    <t>thcsyty1</t>
  </si>
  <si>
    <t>mnyty2</t>
  </si>
  <si>
    <t>thcstt4</t>
  </si>
  <si>
    <t>thtt4</t>
  </si>
  <si>
    <t>mntt1</t>
  </si>
  <si>
    <t>thcspcbx5</t>
  </si>
  <si>
    <t>thcsts4</t>
  </si>
  <si>
    <t>thytybx5</t>
  </si>
  <si>
    <t>mncmbx5</t>
  </si>
  <si>
    <t>Huyện Bát Xát</t>
  </si>
  <si>
    <t>Xã Bản Qua</t>
  </si>
  <si>
    <t>Xã Trịnh Tường</t>
  </si>
  <si>
    <t>Xã Pa Cheo</t>
  </si>
  <si>
    <t>Xã Tòng Sành</t>
  </si>
  <si>
    <t>Xã Cốc Mỳ</t>
  </si>
  <si>
    <t>BHA</t>
  </si>
  <si>
    <t>BYN</t>
  </si>
  <si>
    <t>BXT</t>
  </si>
  <si>
    <t>MKG</t>
  </si>
  <si>
    <t>VBN</t>
  </si>
  <si>
    <t>SPA</t>
  </si>
  <si>
    <t>Xã Tả Ngải Chồ</t>
  </si>
  <si>
    <t>Xã Nậm Rạng</t>
  </si>
  <si>
    <t>Trường Mầm Non Nậm Rạng</t>
  </si>
  <si>
    <t>Trường PTDT Bán Trú Tiểu Học Và THCS Nậm Rạng</t>
  </si>
  <si>
    <t>Xã Thẩm Dương</t>
  </si>
  <si>
    <t>Xã Nậm Chầy</t>
  </si>
  <si>
    <t>Xã Y Tý</t>
  </si>
  <si>
    <t>02767</t>
  </si>
  <si>
    <t>02758</t>
  </si>
  <si>
    <t>02794</t>
  </si>
  <si>
    <t>02773</t>
  </si>
  <si>
    <t>03121</t>
  </si>
  <si>
    <t>02779</t>
  </si>
  <si>
    <t>02716</t>
  </si>
  <si>
    <t>Trường PTDTBT Tiểu học Sử Pán</t>
  </si>
  <si>
    <t>Thôn Hoà Sử Pán 1, Xã Mường Hoa, Thị xã Sa Pa</t>
  </si>
  <si>
    <t>Xã Mường Hoa</t>
  </si>
  <si>
    <t>03037</t>
  </si>
  <si>
    <t>Trường PTDT Bán trú Tiểu học và THCS Tả Van</t>
  </si>
  <si>
    <t>Thôn Tả Van Dáy 2, xã Tả Van, Thị xã Sa Pa</t>
  </si>
  <si>
    <t>Trường THCS Sử Pán</t>
  </si>
  <si>
    <t>Trường Mầm non Sử Pán</t>
  </si>
  <si>
    <t>Trường PTDT Bán trú Tiểu học Bản Hồ</t>
  </si>
  <si>
    <t>Thôn Lave, xã Bản Hồ, Thị xã Sa Pa</t>
  </si>
  <si>
    <t>Trường Mầm non Bản Hồ</t>
  </si>
  <si>
    <t>Trường PTDTBT THCS Bản Khoang</t>
  </si>
  <si>
    <t>Thôn Can Hồ A, Xã Ngũ Chỉ Sơn, Thị xã Sa Pa, Lào Cai</t>
  </si>
  <si>
    <t>Thiế QĐ Tlap</t>
  </si>
  <si>
    <t>Trường Mầm Non Bản Khoang (Điểm trường - Can Hồ B)</t>
  </si>
  <si>
    <t>Thôn Can Hồ B, Xã Ngũ Chỉ Sơn, Thị xã Sa Pa, Lào Cai</t>
  </si>
  <si>
    <t>Trường Mầm Non Bản Khoang (Điểm trường - Can Hồ Mông)</t>
  </si>
  <si>
    <t>Thôn Can Hồ Mông, Xã Ngũ Chỉ Sơn, Thị xã Sa Pa, Lào Cai</t>
  </si>
  <si>
    <t>Trường Mầm Non Bản Khoang (Trường Chính - Can Hồ A)</t>
  </si>
  <si>
    <t>Thôn Móng Xoá, Xã Ngũ Chỉ Sơn, Thị xã Sa Pa, Lào Cai</t>
  </si>
  <si>
    <t>Trường PTDTBT THCS Tả Giàng Phình (Trường chính)</t>
  </si>
  <si>
    <t>Trường PTDTBT THCS Tả Giàng Phình (Điểm Trường Bán Trú)</t>
  </si>
  <si>
    <t>Trường Mầm non Tả Giàng Phình</t>
  </si>
  <si>
    <t>Trường Mầm non Tả Giàng Phình (Điểm trường thôn Lao Chải)</t>
  </si>
  <si>
    <t>Thôn Lao Chải, Xã Ngũ Chỉ Sơn, Thị xã Sa Pa, Lào Cai</t>
  </si>
  <si>
    <t>Trường PTDTBT Tiểu Học Tả Giàng Phìn (Điểm trường)</t>
  </si>
  <si>
    <t>Trường PTDT Bán trú Tiểu học Bản Khoang I</t>
  </si>
  <si>
    <t>Chưa có HS</t>
  </si>
  <si>
    <t>Trung tâm Y tế huyện Mường Khương (Trạm Y tế xã Cao Sơn)</t>
  </si>
  <si>
    <t>Trung tâm Y tế huyện Mường Khương (Trạm Y tế xã Lùng Khấu Nhin)</t>
  </si>
  <si>
    <t>Trung tâm Y tế huyện Mường Khương (Trạm Y tế xã Tả Gia Khâu)</t>
  </si>
  <si>
    <t>Trung tâm Y tế huyện Mường Khương (Trạm Y tế xã Tung Chung Phố)</t>
  </si>
  <si>
    <t>Trung tâm Y tế huyện Mường Khương (Trạm Y tế xã Tả Ngải Chồ)</t>
  </si>
  <si>
    <t>Trung tâm Y tế huyện Mường Khương (Trạm Y tế xã Tả Thàng)</t>
  </si>
  <si>
    <t>Thôn Tả Lủ, xã Tả Ngải Chồ, huyện Mường Khương, tỉnh Lào Cai</t>
  </si>
  <si>
    <t>Trung tâm Y tế huyện Mường Khương (Trạm Y tế xã Dìn Chin)</t>
  </si>
  <si>
    <t>Trung tâm Y tế huyện Mường Khương (Trạm Y tế xã La Pán Tẩn)</t>
  </si>
  <si>
    <t xml:space="preserve">Thôn Sín Lùng Chải, xã Lùng Khấu Nhin, huyện Mường Khương, tỉnh Lào Cai </t>
  </si>
  <si>
    <t>stt 74</t>
  </si>
  <si>
    <t>stt73</t>
  </si>
  <si>
    <t>Stt86</t>
  </si>
  <si>
    <t>Trường Mầm Non xã Dìn Chin (Điểm trường)</t>
  </si>
  <si>
    <t>Trường Mầm Non xã Dìn Chin (Trường chính)</t>
  </si>
  <si>
    <t>Trường Mầm Non xã Nậm Chảy (Điểm trường)</t>
  </si>
  <si>
    <t>Trường Mầm Non xã Tả Gia Khâu (Điểm trường)</t>
  </si>
  <si>
    <t>Trường Mầm non xã Tả Ngải Chồ (Trường chính)</t>
  </si>
  <si>
    <t>Trường Mầm non xã Tả Ngải Chồ (Điểm trường)</t>
  </si>
  <si>
    <t>Trường Mầm non Tung Chung Phố (Trường chính)</t>
  </si>
  <si>
    <t>Trường Mầm non Tung Chung Phố (Điểm trường)</t>
  </si>
  <si>
    <t>Trường Tiểu học Lùng Khấu Nhin (Trường chính)</t>
  </si>
  <si>
    <t>Trường Tiểu học Lùng Khấu Nhin (Điểm trường)</t>
  </si>
  <si>
    <t>Trường PTDTBT TH và THCS Dìn Chin (Điểm trường)</t>
  </si>
  <si>
    <t>Trường PTDT Bán trú THCS Lùng Khấu Nhin (Trường chính)</t>
  </si>
  <si>
    <t>Trường Mầm Non Lùng Khấu Nhin (Trường chính)</t>
  </si>
  <si>
    <t>Trường Mầm Non Cao Sơn (Trường chính)</t>
  </si>
  <si>
    <t>Trường Mầm non xã La Pán Tẩn (Điểm trường)</t>
  </si>
  <si>
    <t>Trường PTDTBT Tiểu học Nậm Chảy (Điểm trường)</t>
  </si>
  <si>
    <t>Trường PTDT Bán trú THCS Tả Gia Khâu (Trường chính)</t>
  </si>
  <si>
    <t>Trường PTDT Bán trú Tiểu học Tả Gia Khâu (Truòng chính)</t>
  </si>
  <si>
    <t>Trường Mầm Non Lùng Khấu Nhin (Điểm trường)</t>
  </si>
  <si>
    <t>Trường PTDT Bán trú tiểu học và Trung học cơ sở Dìn Chin (Điểm trường)</t>
  </si>
  <si>
    <t>Trường Tiểu học và THCS Tung Chung Phố (Trường chính)</t>
  </si>
  <si>
    <t>Trường Mầm non xã Tả Thàng (Trường chính)</t>
  </si>
  <si>
    <t>Trường PTDT Bán trú THCS Nấm Lư (Trường chính)</t>
  </si>
  <si>
    <t>Trung tâm Y tế huyện Mường Khương (Trạm y tế xã Nấm Lư)</t>
  </si>
  <si>
    <t>Trung tâm Y tế huyện Mường Khương (Trạm y tế xã Nậm Chảy)</t>
  </si>
  <si>
    <t>Trường PTDTBT Tiểu học Nậm Chảy (Trường chính)</t>
  </si>
  <si>
    <t>Trường Tiểu học Tả Ngài Chồ (Điểm trường)</t>
  </si>
  <si>
    <t>Trường Tiểu học Tả Ngài Chồ (Trường chính)</t>
  </si>
  <si>
    <t>Trường Mầm Non Cao Sơn (Điểm trường)</t>
  </si>
  <si>
    <t>Trường PTDT Bán trú Tiểu học Tả Gia Khâu (Điểm trường)</t>
  </si>
  <si>
    <t>Trường PTDTBT THCS La Pan Tẩn (Điểm trường)</t>
  </si>
  <si>
    <t>Trường PTDTBT tiểu học Cao Sơn (Điểm trường)</t>
  </si>
  <si>
    <t>Trường PTDTBT Tiểu học La Pan Tẩn (Điểm trường)</t>
  </si>
  <si>
    <t>Thiếu CCCD</t>
  </si>
  <si>
    <t>Trường PTDTBT THCS Nậm Tha</t>
  </si>
  <si>
    <t>Trường PTDTBT Tiểu học &amp; THCS Nậm Mả</t>
  </si>
  <si>
    <t>Thiếu QĐ Tlap+CCCD</t>
  </si>
  <si>
    <t>Không có HS</t>
  </si>
  <si>
    <t>Trường Tiểu học số 1 thị trấn Phong Hải</t>
  </si>
  <si>
    <t>Thôn 1, thị trấn Phong Hải, Bảo Thắng, Lào Cai</t>
  </si>
  <si>
    <t>Trường PTDTBT THCS Xã Cốc Lầu</t>
  </si>
  <si>
    <t>Thon Cốc Lầu,Cốc Lầu,Bắc Hà,Lào Cai</t>
  </si>
  <si>
    <t>086</t>
  </si>
  <si>
    <t>02902</t>
  </si>
  <si>
    <t>02896</t>
  </si>
  <si>
    <t>Huyện Bảo Thắng</t>
  </si>
  <si>
    <t>Thị trấn Phong Hải</t>
  </si>
  <si>
    <t>Xã Cốc Lầu</t>
  </si>
  <si>
    <t>cxtieuhockm212</t>
  </si>
  <si>
    <t>thcscl3</t>
  </si>
  <si>
    <t>507463</t>
  </si>
  <si>
    <t>Trường PTDTBT Tiểu học Cốc Ly 2</t>
  </si>
  <si>
    <t>Trường PTDTBT THCS Lùng Phình 1</t>
  </si>
  <si>
    <t>Trạm y tế xã Nậm Lúc</t>
  </si>
  <si>
    <t>Thôn Nậm Chăm, Xã Nậm Lúc, Huyện Bắc Hà</t>
  </si>
  <si>
    <t>ytenamluc</t>
  </si>
  <si>
    <t>BTG</t>
  </si>
  <si>
    <t xml:space="preserve">Thiếu QĐ Tlap </t>
  </si>
  <si>
    <t>Xã Nậm Lúc</t>
  </si>
  <si>
    <t>02893</t>
  </si>
  <si>
    <t>Trạm y tế xã Cốc Lầu</t>
  </si>
  <si>
    <t>Thôn Hà Tiên, Xã Cốc Lầu, Huyện Bắc Hà</t>
  </si>
  <si>
    <t>ytecoclau</t>
  </si>
  <si>
    <t>Trạm y tế xã Nàn Sín</t>
  </si>
  <si>
    <t>Trường PTDTBT tiểu học Cao Sơn (Trường chính)</t>
  </si>
  <si>
    <t>Trường PTDTBT THCS La Pan Tẩn (Trường chính)</t>
  </si>
  <si>
    <t>Trường tiểu học Lùng Khấu Nhin (Trường chính)</t>
  </si>
  <si>
    <t>Trường PTDT Bán trú Tiểu học Tả Gia Khâu (Trường chính)</t>
  </si>
  <si>
    <t>Lào Cai, ngày 18 tháng 01 năm 2023.</t>
  </si>
  <si>
    <t>Trần Mạnh Hùng</t>
  </si>
  <si>
    <t>Doanh nghiệp: TRUNG TÂM KINH DOANH VNPT - LÀO CAI</t>
  </si>
  <si>
    <t>Stt</t>
  </si>
  <si>
    <t>Bắc Hà - Simacai</t>
  </si>
  <si>
    <t>Bảo Thắng</t>
  </si>
  <si>
    <t>Mường Khương</t>
  </si>
  <si>
    <t>Văn Bàn</t>
  </si>
  <si>
    <t>Sa Pa</t>
  </si>
  <si>
    <t>Địa bàn</t>
  </si>
  <si>
    <t>Bát Xát</t>
  </si>
  <si>
    <t>Bảo Yên</t>
  </si>
  <si>
    <t>Tổng cộng</t>
  </si>
  <si>
    <t>Số lượng các trường đang hưởng VTCI năm 2022</t>
  </si>
  <si>
    <t>Đã gửi hồ sơ gia hạn VTCI năm 2023</t>
  </si>
  <si>
    <t>Chưa gửi hồ sơ gia hạn 2023</t>
  </si>
  <si>
    <t>SỐ LIỆU GIA HẠN VTCI BRCĐ THÁNG 01/2023</t>
  </si>
  <si>
    <t>UBND TỈNH LÀO CAI</t>
  </si>
  <si>
    <t>SỞ THÔNG TIN VÀ TRUYÊN THÔNG</t>
  </si>
  <si>
    <t>Mẫu số 10b/DSS-ĐKBRCĐ, Phụ lục I</t>
  </si>
  <si>
    <t>DANH SÁCH CÁC CƠ SỞ GIÁO DỤC MẦM NON, CƠ SỞ GIÁO DỤC PHỔ THÔNG, TRẠM Y TẾ XÃ, ĐIỂM CUNG CẤP DỊCH VỤ INTERNET BĂNG RỘNG CHO CỘNG ĐỒNG DÂN CƯ ĐỦ ĐIỀU KIỆN NHẬN HỖ TRỢ SỬ DỤNG DỊCH VỤ INTERNET BĂNG RỘNG CỐ ĐỊNH MẶT ĐẤT</t>
  </si>
  <si>
    <t>Nguyễn Vân Anh</t>
  </si>
  <si>
    <t>KT. GIÁM ĐỐC</t>
  </si>
  <si>
    <t xml:space="preserve">PHÓ GIÁM ĐỐC </t>
  </si>
  <si>
    <t>Nguyễn Minh Tuấn</t>
  </si>
  <si>
    <t>Tên Huyện</t>
  </si>
  <si>
    <t>Lào Cai, ngày          tháng        năm 2023</t>
  </si>
  <si>
    <t>Doanh nghiệp: Viettel Lào Cai</t>
  </si>
  <si>
    <t>VCI5</t>
  </si>
  <si>
    <t>100Mbps</t>
  </si>
  <si>
    <t>Pa Cheo</t>
  </si>
  <si>
    <t>Trường PTDTBT Tiểu Học Pa Cheo - Phân hiệu Tả Lèng</t>
  </si>
  <si>
    <t>Pa Cheo, Bát Xát, Lào Cai</t>
  </si>
  <si>
    <t>l020_gftth_cheotpbtthp3</t>
  </si>
  <si>
    <t>633411426</t>
  </si>
  <si>
    <t>02722</t>
  </si>
  <si>
    <t>Dền Thàng</t>
  </si>
  <si>
    <t>Trường PTDTBT Tiểu học Dền Thàng - Phân hiệu Dền Thàng</t>
  </si>
  <si>
    <t>Dền Thàng, Bát Xát, Lào Cai</t>
  </si>
  <si>
    <t>l020_gftth_thangtpthd0</t>
  </si>
  <si>
    <t>633729068</t>
  </si>
  <si>
    <t>Y Tý</t>
  </si>
  <si>
    <t>Trường PTDTBT Tiểu học Y Tý - Phân hiệu Phìn Hồ</t>
  </si>
  <si>
    <t>Y Tý, Bát Xát, Lào Cai</t>
  </si>
  <si>
    <t>l020_gftth_hoptdtbtthytph</t>
  </si>
  <si>
    <t>633722204</t>
  </si>
  <si>
    <t>Trường PTDTBT Tiểu học Y Tý - Phân hiệu Lao Chải</t>
  </si>
  <si>
    <t>l020_gftth_chaiptdtbtthyt</t>
  </si>
  <si>
    <t>633722122</t>
  </si>
  <si>
    <t>Si Ma Cai</t>
  </si>
  <si>
    <t>Lùng Thẩn</t>
  </si>
  <si>
    <t>Trường PTDTBT Tiểu học Số 1 Lùng Thẩn - Phân hiệu Tiểu học Lênh Sui Thàng</t>
  </si>
  <si>
    <t>Lùng Thẩn, Si Ma Cai, Lào Cai</t>
  </si>
  <si>
    <t>l020_gftth_thangtpts1ltph0</t>
  </si>
  <si>
    <t>633565843</t>
  </si>
  <si>
    <t>Tung Chung Phố</t>
  </si>
  <si>
    <t>Trường TH &amp; THCS Tung Chung Phố - Phân hiệu Văng Leng</t>
  </si>
  <si>
    <t>Tung Chung Phố, Mường Khương, Lào Cai</t>
  </si>
  <si>
    <t>l020_gftth_photthttc0</t>
  </si>
  <si>
    <t>633750839</t>
  </si>
  <si>
    <t>Tháng 11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</si>
</sst>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0"/>
      <color theme="1"/>
      <name val="Times New Roman"/>
      <family val="1"/>
    </font>
    <font>
      <b/>
      <i/>
      <sz val="10"/>
      <color theme="1"/>
      <name val="Times New Roman"/>
      <family val="1"/>
    </font>
    <font>
      <b/>
      <sz val="10"/>
      <name val="Times New Roman"/>
      <family val="1"/>
    </font>
    <font>
      <sz val="10"/>
      <color theme="1"/>
      <name val="Times New Roman"/>
      <family val="1"/>
    </font>
    <font>
      <sz val="10"/>
      <name val="Times New Roman"/>
      <family val="1"/>
    </font>
    <font>
      <sz val="10"/>
      <color rgb="FFFF0000"/>
      <name val="Times New Roman"/>
      <family val="1"/>
    </font>
    <font>
      <i/>
      <sz val="10"/>
      <color theme="1"/>
      <name val="Times New Roman"/>
      <family val="1"/>
    </font>
    <font>
      <sz val="11"/>
      <name val="Times New Roman"/>
      <family val="1"/>
    </font>
    <font>
      <sz val="11"/>
      <color theme="1"/>
      <name val="Times New Roman"/>
      <family val="1"/>
    </font>
    <font>
      <sz val="11"/>
      <color rgb="FFFF0000"/>
      <name val="Times New Roman"/>
      <family val="1"/>
    </font>
    <font>
      <b/>
      <sz val="10"/>
      <color rgb="FFFF0000"/>
      <name val="Times New Roman"/>
      <family val="1"/>
    </font>
    <font>
      <b/>
      <sz val="11"/>
      <color theme="1"/>
      <name val="Times New Roman"/>
      <family val="1"/>
    </font>
    <font>
      <i/>
      <sz val="10"/>
      <name val="Times New Roman"/>
      <family val="1"/>
    </font>
    <font>
      <b/>
      <i/>
      <sz val="10"/>
      <name val="Times New Roman"/>
      <family val="1"/>
    </font>
    <font>
      <b/>
      <sz val="11"/>
      <name val="Times New Roman"/>
      <family val="1"/>
    </font>
    <font>
      <b/>
      <sz val="12"/>
      <name val="Times New Roman"/>
      <family val="1"/>
    </font>
    <font>
      <sz val="12"/>
      <name val="Times New Roman"/>
      <family val="1"/>
    </font>
    <font>
      <i/>
      <sz val="12"/>
      <name val="Times New Roman"/>
      <family val="1"/>
    </font>
    <font>
      <b/>
      <i/>
      <sz val="13"/>
      <name val="Times New Roman"/>
      <family val="1"/>
    </font>
    <font>
      <i/>
      <sz val="13"/>
      <name val="Times New Roman"/>
      <family val="1"/>
    </font>
    <font>
      <sz val="13"/>
      <name val="Times New Roman"/>
      <family val="1"/>
    </font>
    <font>
      <b/>
      <sz val="13"/>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176">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3"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5" fillId="2" borderId="1" xfId="0" quotePrefix="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0" borderId="0" xfId="0" applyFont="1"/>
    <xf numFmtId="49" fontId="5" fillId="0" borderId="1"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0" fontId="5" fillId="2" borderId="3" xfId="0" applyFont="1" applyFill="1" applyBorder="1" applyAlignment="1">
      <alignment horizontal="left" vertical="center" wrapText="1"/>
    </xf>
    <xf numFmtId="0" fontId="3" fillId="2" borderId="0" xfId="0" applyFont="1" applyFill="1" applyAlignment="1">
      <alignment vertical="center"/>
    </xf>
    <xf numFmtId="0" fontId="3" fillId="2" borderId="0" xfId="0" applyFont="1" applyFill="1" applyAlignment="1">
      <alignment horizontal="left" vertical="center"/>
    </xf>
    <xf numFmtId="0" fontId="4" fillId="0" borderId="0" xfId="0" applyFont="1" applyAlignment="1">
      <alignment horizontal="center" vertical="center" wrapText="1"/>
    </xf>
    <xf numFmtId="0" fontId="4" fillId="0" borderId="1" xfId="0" applyFont="1" applyBorder="1" applyAlignment="1">
      <alignment horizontal="left"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wrapText="1"/>
    </xf>
    <xf numFmtId="0" fontId="4" fillId="0" borderId="0" xfId="0" applyFont="1" applyAlignment="1">
      <alignment horizontal="left" wrapText="1"/>
    </xf>
    <xf numFmtId="0" fontId="1" fillId="0" borderId="0" xfId="0" applyFont="1" applyAlignment="1">
      <alignment horizontal="center" vertical="center"/>
    </xf>
    <xf numFmtId="0" fontId="1" fillId="0" borderId="0" xfId="0" applyFont="1" applyAlignment="1">
      <alignment horizontal="center" vertical="center" wrapText="1"/>
    </xf>
    <xf numFmtId="0" fontId="7" fillId="0" borderId="0" xfId="0" applyFont="1" applyAlignment="1">
      <alignment horizontal="center" vertical="center" wrapText="1"/>
    </xf>
    <xf numFmtId="49" fontId="4" fillId="0" borderId="3" xfId="0" applyNumberFormat="1" applyFont="1" applyBorder="1" applyAlignment="1">
      <alignment horizontal="left" vertical="center" wrapText="1"/>
    </xf>
    <xf numFmtId="0" fontId="4" fillId="0" borderId="3" xfId="0" applyFont="1" applyBorder="1" applyAlignment="1">
      <alignment horizontal="left" wrapText="1"/>
    </xf>
    <xf numFmtId="0" fontId="8" fillId="2" borderId="1" xfId="0" applyFont="1" applyFill="1" applyBorder="1" applyAlignment="1">
      <alignment horizontal="left" vertical="center" wrapText="1"/>
    </xf>
    <xf numFmtId="0" fontId="8" fillId="2" borderId="1" xfId="0" quotePrefix="1" applyFont="1" applyFill="1" applyBorder="1" applyAlignment="1">
      <alignment horizontal="center" vertical="center" wrapText="1"/>
    </xf>
    <xf numFmtId="49" fontId="4" fillId="0" borderId="1" xfId="0" applyNumberFormat="1" applyFont="1" applyBorder="1" applyAlignment="1">
      <alignment vertical="center" wrapText="1"/>
    </xf>
    <xf numFmtId="0" fontId="8" fillId="2" borderId="1" xfId="0" quotePrefix="1" applyFont="1" applyFill="1" applyBorder="1" applyAlignment="1">
      <alignment vertical="center" wrapText="1"/>
    </xf>
    <xf numFmtId="0" fontId="4"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10" fillId="2" borderId="1" xfId="0" quotePrefix="1"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0" borderId="1" xfId="0" applyNumberFormat="1" applyFont="1" applyBorder="1" applyAlignment="1">
      <alignment vertical="center" wrapText="1"/>
    </xf>
    <xf numFmtId="49" fontId="11"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0" xfId="0" applyFont="1"/>
    <xf numFmtId="0" fontId="5" fillId="0" borderId="1" xfId="0" applyFont="1" applyBorder="1" applyAlignment="1">
      <alignment horizontal="center" vertical="center" wrapText="1"/>
    </xf>
    <xf numFmtId="49" fontId="5" fillId="0" borderId="1" xfId="0" applyNumberFormat="1" applyFont="1" applyBorder="1" applyAlignment="1">
      <alignment vertical="center" wrapText="1"/>
    </xf>
    <xf numFmtId="49" fontId="3"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0" xfId="0" applyFont="1"/>
    <xf numFmtId="0" fontId="10" fillId="2" borderId="1" xfId="0" quotePrefix="1" applyFont="1" applyFill="1" applyBorder="1" applyAlignment="1">
      <alignment vertical="center" wrapText="1"/>
    </xf>
    <xf numFmtId="0" fontId="10" fillId="3" borderId="1" xfId="0" applyFont="1" applyFill="1" applyBorder="1" applyAlignment="1">
      <alignment horizontal="left" vertical="center" wrapText="1"/>
    </xf>
    <xf numFmtId="49" fontId="6" fillId="0" borderId="3"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0" fontId="4" fillId="0" borderId="0" xfId="0" applyFont="1" applyAlignment="1">
      <alignment horizontal="left" vertical="center" wrapText="1"/>
    </xf>
    <xf numFmtId="0" fontId="2"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4" fillId="0" borderId="0" xfId="0" applyFont="1" applyAlignment="1">
      <alignment horizontal="left"/>
    </xf>
    <xf numFmtId="0" fontId="6" fillId="2" borderId="1" xfId="0" quotePrefix="1" applyFont="1" applyFill="1" applyBorder="1" applyAlignment="1">
      <alignment horizontal="center" vertical="center" wrapText="1"/>
    </xf>
    <xf numFmtId="3" fontId="6" fillId="0" borderId="1" xfId="0" applyNumberFormat="1" applyFont="1" applyBorder="1" applyAlignment="1">
      <alignment vertical="center" wrapText="1"/>
    </xf>
    <xf numFmtId="3" fontId="6" fillId="0" borderId="1" xfId="0" applyNumberFormat="1" applyFont="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wrapText="1"/>
    </xf>
    <xf numFmtId="49" fontId="6" fillId="0" borderId="0" xfId="0" applyNumberFormat="1" applyFont="1" applyAlignment="1">
      <alignment horizontal="left" vertical="center" wrapText="1"/>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49" fontId="8" fillId="2" borderId="0" xfId="0" applyNumberFormat="1" applyFont="1" applyFill="1" applyAlignment="1">
      <alignment horizontal="left" vertical="center" wrapText="1"/>
    </xf>
    <xf numFmtId="0" fontId="3" fillId="2" borderId="0" xfId="0" applyFont="1" applyFill="1" applyAlignment="1">
      <alignment horizontal="center" vertical="center" wrapText="1"/>
    </xf>
    <xf numFmtId="0" fontId="13" fillId="2" borderId="0" xfId="0" applyFont="1" applyFill="1" applyAlignment="1">
      <alignment horizontal="center" vertical="center" wrapText="1"/>
    </xf>
    <xf numFmtId="0" fontId="3" fillId="2" borderId="0" xfId="0" applyFont="1" applyFill="1" applyAlignment="1">
      <alignment horizontal="center" vertical="center"/>
    </xf>
    <xf numFmtId="0" fontId="5" fillId="2" borderId="0" xfId="0" applyFont="1" applyFill="1" applyAlignment="1">
      <alignment vertical="center"/>
    </xf>
    <xf numFmtId="0" fontId="5" fillId="2" borderId="0" xfId="0" applyFont="1" applyFill="1" applyAlignment="1">
      <alignment horizontal="left" vertical="center"/>
    </xf>
    <xf numFmtId="0" fontId="8" fillId="2" borderId="4" xfId="0" applyFont="1" applyFill="1" applyBorder="1" applyAlignment="1">
      <alignment horizontal="center" vertical="center" wrapText="1"/>
    </xf>
    <xf numFmtId="0" fontId="8" fillId="2" borderId="4" xfId="0" quotePrefix="1" applyFont="1" applyFill="1" applyBorder="1" applyAlignment="1">
      <alignment horizontal="center" vertical="center" wrapText="1"/>
    </xf>
    <xf numFmtId="3" fontId="8" fillId="2" borderId="4" xfId="0" applyNumberFormat="1" applyFont="1" applyFill="1" applyBorder="1" applyAlignment="1">
      <alignment vertical="center" wrapText="1"/>
    </xf>
    <xf numFmtId="3" fontId="8" fillId="2" borderId="4" xfId="0" applyNumberFormat="1" applyFont="1" applyFill="1" applyBorder="1" applyAlignment="1">
      <alignment horizontal="left" vertical="center" wrapText="1"/>
    </xf>
    <xf numFmtId="0" fontId="8" fillId="2" borderId="4" xfId="0" applyFont="1" applyFill="1" applyBorder="1" applyAlignment="1">
      <alignment horizontal="left" vertical="center" wrapText="1"/>
    </xf>
    <xf numFmtId="49" fontId="8" fillId="2" borderId="4"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3" fontId="8" fillId="2" borderId="5" xfId="0" applyNumberFormat="1" applyFont="1" applyFill="1" applyBorder="1" applyAlignment="1">
      <alignment vertical="center" wrapText="1"/>
    </xf>
    <xf numFmtId="3" fontId="8" fillId="2" borderId="5" xfId="0" applyNumberFormat="1" applyFont="1" applyFill="1" applyBorder="1" applyAlignment="1">
      <alignment horizontal="left" vertical="center" wrapText="1"/>
    </xf>
    <xf numFmtId="0" fontId="8" fillId="2" borderId="5" xfId="0" applyFont="1" applyFill="1" applyBorder="1" applyAlignment="1">
      <alignment horizontal="left" vertical="center" wrapText="1"/>
    </xf>
    <xf numFmtId="49" fontId="8" fillId="2" borderId="5" xfId="0" applyNumberFormat="1" applyFont="1" applyFill="1" applyBorder="1" applyAlignment="1">
      <alignment horizontal="center" vertical="center" wrapText="1"/>
    </xf>
    <xf numFmtId="49" fontId="8" fillId="2" borderId="5" xfId="0" applyNumberFormat="1" applyFont="1" applyFill="1" applyBorder="1" applyAlignment="1">
      <alignment vertical="center" wrapText="1"/>
    </xf>
    <xf numFmtId="49" fontId="8" fillId="2" borderId="5" xfId="0" applyNumberFormat="1" applyFont="1" applyFill="1" applyBorder="1" applyAlignment="1">
      <alignment horizontal="left" vertical="center" wrapText="1"/>
    </xf>
    <xf numFmtId="49" fontId="15" fillId="2" borderId="5" xfId="0" applyNumberFormat="1" applyFont="1" applyFill="1" applyBorder="1" applyAlignment="1">
      <alignment horizontal="left" vertical="center" wrapText="1"/>
    </xf>
    <xf numFmtId="49" fontId="15" fillId="2" borderId="5" xfId="0" applyNumberFormat="1" applyFont="1" applyFill="1" applyBorder="1" applyAlignment="1">
      <alignment horizontal="center" vertical="center" wrapText="1"/>
    </xf>
    <xf numFmtId="0" fontId="8" fillId="2" borderId="5" xfId="0" applyFont="1" applyFill="1" applyBorder="1" applyAlignment="1">
      <alignment vertical="center" wrapText="1"/>
    </xf>
    <xf numFmtId="0" fontId="8" fillId="2" borderId="5" xfId="0" quotePrefix="1" applyFont="1" applyFill="1" applyBorder="1" applyAlignment="1">
      <alignment vertical="center" wrapText="1"/>
    </xf>
    <xf numFmtId="0" fontId="8" fillId="2" borderId="6" xfId="0" applyFont="1" applyFill="1" applyBorder="1" applyAlignment="1">
      <alignment horizontal="center" vertical="center" wrapText="1"/>
    </xf>
    <xf numFmtId="0" fontId="8" fillId="2" borderId="6" xfId="0" quotePrefix="1" applyFont="1" applyFill="1" applyBorder="1" applyAlignment="1">
      <alignment horizontal="center" vertical="center" wrapText="1"/>
    </xf>
    <xf numFmtId="49" fontId="8" fillId="2" borderId="6" xfId="0" applyNumberFormat="1" applyFont="1" applyFill="1" applyBorder="1" applyAlignment="1">
      <alignment horizontal="left" vertical="center" wrapText="1"/>
    </xf>
    <xf numFmtId="49" fontId="15" fillId="2" borderId="6" xfId="0" applyNumberFormat="1" applyFont="1" applyFill="1" applyBorder="1" applyAlignment="1">
      <alignment horizontal="left" vertical="center" wrapText="1"/>
    </xf>
    <xf numFmtId="49" fontId="15" fillId="2" borderId="6" xfId="0" applyNumberFormat="1"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0" xfId="0" quotePrefix="1" applyFont="1" applyFill="1" applyAlignment="1">
      <alignment horizontal="center" vertical="center" wrapText="1"/>
    </xf>
    <xf numFmtId="49" fontId="15" fillId="2" borderId="0" xfId="0" applyNumberFormat="1" applyFont="1" applyFill="1" applyAlignment="1">
      <alignment horizontal="left" vertical="center" wrapText="1"/>
    </xf>
    <xf numFmtId="49" fontId="15" fillId="2" borderId="0" xfId="0" applyNumberFormat="1" applyFont="1" applyFill="1" applyAlignment="1">
      <alignment horizontal="center" vertical="center" wrapText="1"/>
    </xf>
    <xf numFmtId="49" fontId="8" fillId="2" borderId="0" xfId="0" applyNumberFormat="1" applyFont="1" applyFill="1" applyAlignment="1">
      <alignment horizontal="center" vertical="center" wrapText="1"/>
    </xf>
    <xf numFmtId="0" fontId="16" fillId="2" borderId="0" xfId="0" applyFont="1" applyFill="1" applyAlignment="1">
      <alignment horizontal="center" vertical="center" wrapText="1"/>
    </xf>
    <xf numFmtId="0" fontId="17" fillId="2" borderId="0" xfId="0" applyFont="1" applyFill="1" applyAlignment="1">
      <alignment vertical="center"/>
    </xf>
    <xf numFmtId="0" fontId="16" fillId="2" borderId="0" xfId="0" applyFont="1" applyFill="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12" fillId="0" borderId="1" xfId="0" applyFont="1" applyBorder="1" applyAlignment="1">
      <alignment horizontal="center" vertical="center"/>
    </xf>
    <xf numFmtId="0" fontId="12" fillId="0" borderId="1" xfId="0" pivotButton="1" applyFont="1" applyBorder="1" applyAlignment="1">
      <alignment horizontal="center" vertical="center"/>
    </xf>
    <xf numFmtId="0" fontId="12" fillId="0" borderId="1" xfId="0" pivotButton="1" applyFont="1" applyBorder="1" applyAlignment="1">
      <alignment horizontal="center" vertical="center" wrapText="1"/>
    </xf>
    <xf numFmtId="0" fontId="12" fillId="0" borderId="1" xfId="0" applyFont="1" applyBorder="1" applyAlignment="1">
      <alignment horizontal="center" vertical="center" wrapText="1"/>
    </xf>
    <xf numFmtId="0" fontId="5" fillId="0" borderId="0" xfId="0" applyFont="1" applyAlignment="1">
      <alignment vertical="center"/>
    </xf>
    <xf numFmtId="0" fontId="16"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5"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22" fillId="0" borderId="0" xfId="0" applyFont="1" applyAlignment="1">
      <alignment vertical="center"/>
    </xf>
    <xf numFmtId="0" fontId="5" fillId="2" borderId="0" xfId="0" quotePrefix="1" applyFont="1" applyFill="1" applyAlignment="1">
      <alignment horizontal="center" vertical="center" wrapText="1"/>
    </xf>
    <xf numFmtId="49" fontId="5" fillId="0" borderId="0" xfId="0" applyNumberFormat="1" applyFont="1" applyAlignment="1">
      <alignment horizontal="left" vertical="center" wrapText="1"/>
    </xf>
    <xf numFmtId="0" fontId="5" fillId="0" borderId="0" xfId="0" applyFont="1" applyAlignment="1">
      <alignment horizontal="center" vertical="center"/>
    </xf>
    <xf numFmtId="0" fontId="21" fillId="0" borderId="0" xfId="0" applyFont="1" applyAlignment="1">
      <alignment horizontal="center" vertical="center"/>
    </xf>
    <xf numFmtId="0" fontId="8" fillId="0" borderId="0" xfId="0" applyFont="1" applyAlignment="1">
      <alignment vertical="center"/>
    </xf>
    <xf numFmtId="0" fontId="5" fillId="2" borderId="0" xfId="0" applyFont="1" applyFill="1" applyAlignment="1">
      <alignment horizontal="center" vertical="center" wrapText="1"/>
    </xf>
    <xf numFmtId="0" fontId="20" fillId="0" borderId="0" xfId="0" applyFont="1" applyAlignment="1">
      <alignment horizontal="center" vertical="center" wrapText="1"/>
    </xf>
    <xf numFmtId="0" fontId="22" fillId="0" borderId="0" xfId="0" applyFont="1" applyAlignment="1">
      <alignment horizontal="center" vertical="center"/>
    </xf>
    <xf numFmtId="0" fontId="8"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left" vertical="center" wrapText="1"/>
    </xf>
    <xf numFmtId="49"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xf>
    <xf numFmtId="0" fontId="8"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3" fillId="2" borderId="0" xfId="0" applyFont="1" applyFill="1" applyAlignment="1">
      <alignment horizontal="left" vertic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7" fillId="0" borderId="2" xfId="0" applyFont="1" applyBorder="1" applyAlignment="1">
      <alignment horizontal="center" vertical="center"/>
    </xf>
    <xf numFmtId="0" fontId="16" fillId="2" borderId="0" xfId="0" applyFont="1" applyFill="1" applyAlignment="1">
      <alignment horizontal="center" vertical="center" wrapText="1"/>
    </xf>
    <xf numFmtId="0" fontId="13" fillId="2" borderId="0" xfId="0" applyFont="1" applyFill="1" applyAlignment="1">
      <alignment horizontal="center" vertical="center" wrapText="1"/>
    </xf>
    <xf numFmtId="0" fontId="19" fillId="2" borderId="0" xfId="0" applyFont="1" applyFill="1" applyAlignment="1">
      <alignment horizontal="center" vertical="center" wrapText="1"/>
    </xf>
    <xf numFmtId="0" fontId="18" fillId="2" borderId="0" xfId="0" applyFont="1" applyFill="1" applyAlignment="1">
      <alignment horizontal="center" vertical="center" wrapText="1"/>
    </xf>
    <xf numFmtId="0" fontId="5" fillId="2" borderId="0" xfId="0" applyFont="1" applyFill="1" applyAlignment="1">
      <alignment horizontal="center" vertical="center" wrapText="1"/>
    </xf>
    <xf numFmtId="0" fontId="16" fillId="2" borderId="0" xfId="0" applyFont="1" applyFill="1" applyAlignment="1">
      <alignment horizontal="left" vertical="center"/>
    </xf>
    <xf numFmtId="0" fontId="13" fillId="2" borderId="2" xfId="0" applyFont="1" applyFill="1" applyBorder="1" applyAlignment="1">
      <alignment horizontal="center" vertical="center"/>
    </xf>
    <xf numFmtId="0" fontId="12" fillId="3" borderId="0" xfId="0" applyFont="1" applyFill="1" applyAlignment="1">
      <alignment horizontal="center" vertical="center"/>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49" fontId="20" fillId="0" borderId="0" xfId="0" applyNumberFormat="1" applyFont="1" applyAlignment="1">
      <alignment horizontal="center" vertical="center" wrapText="1"/>
    </xf>
    <xf numFmtId="0" fontId="5" fillId="0" borderId="0" xfId="0" applyFont="1" applyAlignment="1">
      <alignment horizontal="right" vertical="center" wrapText="1"/>
    </xf>
    <xf numFmtId="0" fontId="16" fillId="0" borderId="0" xfId="0" applyFont="1" applyAlignment="1">
      <alignment horizontal="center" vertical="center" wrapText="1"/>
    </xf>
    <xf numFmtId="0" fontId="18" fillId="0" borderId="2" xfId="0" applyFont="1" applyBorder="1" applyAlignment="1">
      <alignment horizontal="center" vertical="center"/>
    </xf>
    <xf numFmtId="0" fontId="16" fillId="0" borderId="0" xfId="0" applyFont="1" applyAlignment="1">
      <alignment horizontal="center" vertical="center"/>
    </xf>
    <xf numFmtId="0" fontId="8" fillId="0" borderId="1" xfId="0" quotePrefix="1" applyFont="1" applyFill="1" applyBorder="1" applyAlignment="1">
      <alignment horizontal="center" vertical="center"/>
    </xf>
    <xf numFmtId="49" fontId="8" fillId="0" borderId="1" xfId="0" quotePrefix="1" applyNumberFormat="1" applyFont="1" applyFill="1" applyBorder="1" applyAlignment="1">
      <alignment horizontal="center" vertical="center"/>
    </xf>
    <xf numFmtId="0" fontId="8"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49" fontId="8" fillId="0" borderId="0" xfId="0" quotePrefix="1" applyNumberFormat="1" applyFont="1" applyFill="1" applyBorder="1" applyAlignment="1">
      <alignment horizontal="center" vertical="center"/>
    </xf>
  </cellXfs>
  <cellStyles count="1">
    <cellStyle name="Normal" xfId="0" builtinId="0"/>
  </cellStyles>
  <dxfs count="2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guyen%20Van%20Anh/Downloads/MKG%20-%20B&#193;O%20C&#193;O%20VTCI%20B&#258;NG%20R&#7896;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ỚI NĂM 2023"/>
      <sheetName val="2022 GIA HẠN"/>
    </sheetNames>
    <sheetDataSet>
      <sheetData sheetId="0">
        <row r="13">
          <cell r="F13" t="str">
            <v>thcslkn</v>
          </cell>
          <cell r="J13" t="str">
            <v>Lắp mới trường chính</v>
          </cell>
        </row>
        <row r="14">
          <cell r="F14" t="str">
            <v>thanhblmk</v>
          </cell>
          <cell r="J14" t="str">
            <v>Chuyển đổi TB HH sang hưởng VTCI</v>
          </cell>
        </row>
        <row r="15">
          <cell r="F15" t="str">
            <v>mamnonlkn1</v>
          </cell>
          <cell r="J15" t="str">
            <v xml:space="preserve">Lắp mới trường chính </v>
          </cell>
        </row>
        <row r="16">
          <cell r="F16" t="str">
            <v>mamnoncs</v>
          </cell>
          <cell r="J16" t="str">
            <v xml:space="preserve">Lắp mới trường chính </v>
          </cell>
        </row>
        <row r="17">
          <cell r="F17" t="str">
            <v>mamnonlpt</v>
          </cell>
          <cell r="J17" t="str">
            <v>Lắp mới điểm trường .........</v>
          </cell>
        </row>
        <row r="18">
          <cell r="F18" t="str">
            <v>tieuhocnc</v>
          </cell>
          <cell r="J18" t="str">
            <v>Lắp mới điểm trường Sấn Pản</v>
          </cell>
        </row>
        <row r="19">
          <cell r="F19" t="str">
            <v>thcstgk</v>
          </cell>
          <cell r="J19" t="str">
            <v>Lắp mới trường chính</v>
          </cell>
        </row>
        <row r="20">
          <cell r="F20" t="str">
            <v>tieuhoctgk</v>
          </cell>
          <cell r="J20" t="str">
            <v>Lắp mới trường chính</v>
          </cell>
        </row>
        <row r="21">
          <cell r="F21" t="str">
            <v>quang71bx</v>
          </cell>
          <cell r="J21" t="str">
            <v>Chuyển đổi TB HH sang hưởng VTCI</v>
          </cell>
        </row>
        <row r="22">
          <cell r="F22" t="str">
            <v>mamnon</v>
          </cell>
          <cell r="J22" t="str">
            <v>Lắp mới trường chính</v>
          </cell>
        </row>
        <row r="23">
          <cell r="F23" t="str">
            <v>mnso1mk</v>
          </cell>
          <cell r="J23" t="str">
            <v>Chuyển đổi TB HH sang hưởng VTCI</v>
          </cell>
        </row>
        <row r="24">
          <cell r="F24" t="str">
            <v>ththcsdc</v>
          </cell>
          <cell r="J24" t="str">
            <v>Lắp mới điểm trường Lùng Sáng Chồ</v>
          </cell>
        </row>
        <row r="25">
          <cell r="F25" t="str">
            <v>trongvietmk2</v>
          </cell>
          <cell r="J25" t="str">
            <v>Chuyển đổi TB HH sang hưởng VTCI</v>
          </cell>
        </row>
        <row r="26">
          <cell r="F26" t="str">
            <v>mamnondc</v>
          </cell>
          <cell r="J26" t="str">
            <v>Lắp mới Trường Chính</v>
          </cell>
        </row>
        <row r="27">
          <cell r="F27" t="str">
            <v>ththcstcp</v>
          </cell>
          <cell r="J27" t="str">
            <v>Lắp mới Trường Chính</v>
          </cell>
        </row>
        <row r="28">
          <cell r="F28" t="str">
            <v>mamnontcp</v>
          </cell>
          <cell r="J28" t="str">
            <v>Lắp mới Trường Chính</v>
          </cell>
        </row>
        <row r="29">
          <cell r="F29" t="str">
            <v>thong95lv</v>
          </cell>
          <cell r="J29" t="str">
            <v>Chuyển đổi TB HH sang hưởng VTCI</v>
          </cell>
        </row>
        <row r="30">
          <cell r="F30" t="str">
            <v>mamnontt</v>
          </cell>
          <cell r="J30" t="str">
            <v>Lắp mới Trường Chính</v>
          </cell>
        </row>
        <row r="31">
          <cell r="F31" t="str">
            <v>thcsnl</v>
          </cell>
          <cell r="J31" t="str">
            <v>Lắp mới Trường Chính</v>
          </cell>
        </row>
        <row r="32">
          <cell r="F32" t="str">
            <v>ytencmk</v>
          </cell>
          <cell r="J32" t="str">
            <v>Lắp mới trạm YT Nậm Chảy</v>
          </cell>
        </row>
        <row r="33">
          <cell r="F33" t="str">
            <v>ytenlmk</v>
          </cell>
          <cell r="J33" t="str">
            <v>Lắp mới trạm YT Nấm Lư</v>
          </cell>
        </row>
        <row r="34">
          <cell r="F34" t="str">
            <v>giaquangmk</v>
          </cell>
          <cell r="J34" t="str">
            <v>Chuyển đổi TB HH sang hưởng VTCI</v>
          </cell>
        </row>
        <row r="35">
          <cell r="F35" t="str">
            <v>nu71cp</v>
          </cell>
          <cell r="J35" t="str">
            <v>Chuyển đổi TB HH sang hưởng VTCI</v>
          </cell>
        </row>
        <row r="36">
          <cell r="F36" t="str">
            <v>tieuhoclkn</v>
          </cell>
          <cell r="J36" t="str">
            <v>Gia hạn</v>
          </cell>
        </row>
        <row r="37">
          <cell r="F37" t="str">
            <v>thanhblmk1</v>
          </cell>
          <cell r="J37" t="str">
            <v>Chuyển đổi TB HH sang hưởng VTCI</v>
          </cell>
        </row>
        <row r="38">
          <cell r="F38" t="str">
            <v>cuong82lv</v>
          </cell>
          <cell r="J38" t="str">
            <v>Chuyển đổi TB HH sang hưởng VTCI</v>
          </cell>
        </row>
        <row r="39">
          <cell r="J39" t="str">
            <v>Chuyển đổi TB HH sang hưởng VTCI</v>
          </cell>
        </row>
        <row r="40">
          <cell r="J40" t="str">
            <v>Chuyển đổi TB HH sang hưởng VTCI</v>
          </cell>
        </row>
        <row r="41">
          <cell r="F41" t="str">
            <v>tieuhoccaoson</v>
          </cell>
          <cell r="J41" t="str">
            <v>Gia hạn</v>
          </cell>
        </row>
        <row r="42">
          <cell r="F42" t="str">
            <v>duc72bx</v>
          </cell>
          <cell r="J42" t="str">
            <v>Chuyển đổi TB HH sang hưởng VTCI</v>
          </cell>
        </row>
        <row r="43">
          <cell r="F43" t="str">
            <v>trunghoccosolpt</v>
          </cell>
          <cell r="J43" t="str">
            <v>Gia hạn</v>
          </cell>
        </row>
        <row r="44">
          <cell r="F44" t="str">
            <v>tieuhoclpt</v>
          </cell>
          <cell r="J44" t="str">
            <v>Gia hạn</v>
          </cell>
        </row>
        <row r="45">
          <cell r="F45" t="str">
            <v>thcsncmk3</v>
          </cell>
          <cell r="J45" t="str">
            <v>Gia hạn</v>
          </cell>
        </row>
        <row r="46">
          <cell r="F46" t="str">
            <v>thncmk</v>
          </cell>
          <cell r="J46" t="str">
            <v>Gia hạn</v>
          </cell>
        </row>
        <row r="47">
          <cell r="F47" t="str">
            <v>thaochutncmk</v>
          </cell>
          <cell r="J47" t="str">
            <v>Chuyển đổi TB HH sang hưởng VTCI</v>
          </cell>
        </row>
        <row r="48">
          <cell r="F48" t="str">
            <v>nguyentuanmk2</v>
          </cell>
          <cell r="J48" t="str">
            <v>Chuyển đổi TB HH sang hưởng VTCI</v>
          </cell>
        </row>
        <row r="49">
          <cell r="J49" t="str">
            <v>Chuyển đổi TB HH sang hưởng VTCI</v>
          </cell>
        </row>
        <row r="50">
          <cell r="J50" t="str">
            <v>Chuyển đổi TB HH sang hưởng VTCI</v>
          </cell>
        </row>
        <row r="51">
          <cell r="F51" t="str">
            <v>luccodong</v>
          </cell>
          <cell r="J51" t="str">
            <v>Chuyển đổi TB HH sang hưởng VTCI</v>
          </cell>
        </row>
        <row r="52">
          <cell r="J52" t="str">
            <v>Chuyển đổi TB HH sang hưởng VTCI</v>
          </cell>
        </row>
        <row r="53">
          <cell r="F53" t="str">
            <v>nam90bl</v>
          </cell>
          <cell r="J53" t="str">
            <v>Chuyển đổi TB HH sang hưởng VTCI</v>
          </cell>
        </row>
        <row r="54">
          <cell r="F54" t="str">
            <v>thang81bxmk</v>
          </cell>
          <cell r="J54" t="str">
            <v>Chuyển đổi TB HH sang hưởng VTCI</v>
          </cell>
        </row>
        <row r="55">
          <cell r="F55" t="str">
            <v>thtncmk</v>
          </cell>
          <cell r="J55" t="str">
            <v>Gia hạn</v>
          </cell>
        </row>
        <row r="56">
          <cell r="F56" t="str">
            <v>lucddcd</v>
          </cell>
          <cell r="J56" t="str">
            <v>Chuyển đổi TB HH sang hưởng VTCI</v>
          </cell>
        </row>
        <row r="57">
          <cell r="F57" t="str">
            <v>ngocnlmk</v>
          </cell>
          <cell r="J57" t="str">
            <v>Chuyển đổi TB HH sang hưởng VTCI</v>
          </cell>
        </row>
        <row r="58">
          <cell r="F58" t="str">
            <v>cachly241mk</v>
          </cell>
          <cell r="J58" t="str">
            <v>Chuyển đổi TB HH sang hưởng VTCI</v>
          </cell>
        </row>
        <row r="59">
          <cell r="F59" t="str">
            <v>tang84ht</v>
          </cell>
          <cell r="J59" t="str">
            <v>Chuyển đổi TB HH sang hưởng VTCI</v>
          </cell>
        </row>
        <row r="60">
          <cell r="F60" t="str">
            <v>ththcsdc</v>
          </cell>
          <cell r="J60" t="str">
            <v>Gia hạn</v>
          </cell>
        </row>
        <row r="61">
          <cell r="F61" t="str">
            <v>sao84tncmk</v>
          </cell>
          <cell r="J61" t="str">
            <v>Chuyển đổi TB HH sang hưởng VTCI</v>
          </cell>
        </row>
        <row r="62">
          <cell r="F62" t="str">
            <v>tramytecs</v>
          </cell>
          <cell r="J62" t="str">
            <v>Chuyển đổi TB HH sang hưởng VTCI</v>
          </cell>
        </row>
        <row r="63">
          <cell r="F63" t="str">
            <v>ytelknmk</v>
          </cell>
          <cell r="J63" t="str">
            <v>Chuyển đổi TB HH sang hưởng VTCI</v>
          </cell>
        </row>
        <row r="64">
          <cell r="F64" t="str">
            <v>ytetgkmk</v>
          </cell>
          <cell r="J64" t="str">
            <v>Chuyển đổi TB HH sang hưởng VTCI</v>
          </cell>
        </row>
        <row r="65">
          <cell r="F65" t="str">
            <v>ytetcpmk</v>
          </cell>
          <cell r="J65" t="str">
            <v>Chuyển đổi TB HH sang hưởng VTCI</v>
          </cell>
        </row>
        <row r="66">
          <cell r="F66" t="str">
            <v>ytetncmk</v>
          </cell>
          <cell r="J66" t="str">
            <v>Chuyển đổi TB HH sang hưởng VTCI</v>
          </cell>
        </row>
        <row r="67">
          <cell r="F67" t="str">
            <v>yttathang</v>
          </cell>
          <cell r="J67" t="str">
            <v>Chuyển đổi TB HH sang hưởng VTCI</v>
          </cell>
        </row>
        <row r="68">
          <cell r="F68" t="str">
            <v>ytedcmk</v>
          </cell>
          <cell r="J68" t="str">
            <v>Chuyển đổi TB HH sang hưởng VTCI</v>
          </cell>
        </row>
        <row r="69">
          <cell r="F69" t="str">
            <v>ytelptmk</v>
          </cell>
          <cell r="J69" t="str">
            <v>Chuyển đổi TB HH sang hưởng VTCI</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A4" sqref="A4:L4"/>
    </sheetView>
  </sheetViews>
  <sheetFormatPr defaultColWidth="9.109375" defaultRowHeight="13.2" x14ac:dyDescent="0.25"/>
  <cols>
    <col min="1" max="1" width="4.5546875" style="10" customWidth="1"/>
    <col min="2" max="2" width="7.44140625" style="10" customWidth="1"/>
    <col min="3" max="3" width="7.109375" style="10" customWidth="1"/>
    <col min="4" max="4" width="13.44140625" style="10" customWidth="1"/>
    <col min="5" max="5" width="15.5546875" style="10" customWidth="1"/>
    <col min="6" max="6" width="31.6640625" style="10" customWidth="1"/>
    <col min="7" max="7" width="32.5546875" style="10" customWidth="1"/>
    <col min="8" max="8" width="13.109375" style="10" customWidth="1"/>
    <col min="9" max="9" width="14.33203125" style="10" customWidth="1"/>
    <col min="10" max="16384" width="9.109375" style="10"/>
  </cols>
  <sheetData>
    <row r="1" spans="1:12" ht="18" customHeight="1" x14ac:dyDescent="0.25">
      <c r="A1" s="14" t="s">
        <v>18</v>
      </c>
      <c r="H1" s="146" t="s">
        <v>0</v>
      </c>
      <c r="I1" s="146"/>
      <c r="J1" s="146"/>
      <c r="K1" s="146"/>
      <c r="L1" s="146"/>
    </row>
    <row r="2" spans="1:12" ht="18" customHeight="1" x14ac:dyDescent="0.25">
      <c r="A2" s="147" t="s">
        <v>19</v>
      </c>
      <c r="B2" s="147"/>
      <c r="C2" s="147"/>
      <c r="D2" s="147"/>
      <c r="E2" s="147"/>
      <c r="F2" s="147"/>
      <c r="H2" s="146" t="s">
        <v>1</v>
      </c>
      <c r="I2" s="146"/>
      <c r="J2" s="146"/>
      <c r="K2" s="146"/>
      <c r="L2" s="146"/>
    </row>
    <row r="3" spans="1:12" ht="18" customHeight="1" x14ac:dyDescent="0.25">
      <c r="A3" s="15"/>
      <c r="B3" s="15"/>
      <c r="C3" s="15"/>
      <c r="D3" s="15"/>
      <c r="E3" s="15"/>
      <c r="F3" s="15"/>
      <c r="H3" s="16"/>
      <c r="I3" s="16"/>
      <c r="J3" s="16"/>
      <c r="K3" s="16"/>
      <c r="L3" s="16"/>
    </row>
    <row r="4" spans="1:12" ht="38.25" customHeight="1" x14ac:dyDescent="0.25">
      <c r="A4" s="149" t="s">
        <v>2</v>
      </c>
      <c r="B4" s="149"/>
      <c r="C4" s="149"/>
      <c r="D4" s="149"/>
      <c r="E4" s="149"/>
      <c r="F4" s="149"/>
      <c r="G4" s="149"/>
      <c r="H4" s="149"/>
      <c r="I4" s="149"/>
      <c r="J4" s="149"/>
      <c r="K4" s="149"/>
      <c r="L4" s="149"/>
    </row>
    <row r="5" spans="1:12" x14ac:dyDescent="0.25">
      <c r="A5" s="150" t="s">
        <v>21</v>
      </c>
      <c r="B5" s="150"/>
      <c r="C5" s="150"/>
      <c r="D5" s="150"/>
      <c r="E5" s="150"/>
      <c r="F5" s="150"/>
      <c r="G5" s="150"/>
      <c r="H5" s="150"/>
      <c r="I5" s="150"/>
      <c r="J5" s="150"/>
      <c r="K5" s="150"/>
      <c r="L5" s="150"/>
    </row>
    <row r="6" spans="1:12" ht="26.4" x14ac:dyDescent="0.25">
      <c r="A6" s="2" t="s">
        <v>3</v>
      </c>
      <c r="B6" s="2" t="s">
        <v>187</v>
      </c>
      <c r="C6" s="2" t="s">
        <v>22</v>
      </c>
      <c r="D6" s="2" t="s">
        <v>4</v>
      </c>
      <c r="E6" s="2" t="s">
        <v>188</v>
      </c>
      <c r="F6" s="2" t="s">
        <v>5</v>
      </c>
      <c r="G6" s="2" t="s">
        <v>6</v>
      </c>
      <c r="H6" s="2" t="s">
        <v>7</v>
      </c>
      <c r="I6" s="2" t="s">
        <v>8</v>
      </c>
      <c r="J6" s="2" t="s">
        <v>20</v>
      </c>
      <c r="K6" s="2" t="s">
        <v>9</v>
      </c>
      <c r="L6" s="2" t="s">
        <v>10</v>
      </c>
    </row>
    <row r="7" spans="1:12" ht="13.8" x14ac:dyDescent="0.25">
      <c r="A7" s="1" t="s">
        <v>11</v>
      </c>
      <c r="B7" s="1" t="s">
        <v>12</v>
      </c>
      <c r="C7" s="1" t="s">
        <v>13</v>
      </c>
      <c r="D7" s="1" t="s">
        <v>189</v>
      </c>
      <c r="E7" s="1" t="s">
        <v>190</v>
      </c>
      <c r="F7" s="1">
        <v>1</v>
      </c>
      <c r="G7" s="1">
        <v>2</v>
      </c>
      <c r="H7" s="1">
        <v>3</v>
      </c>
      <c r="I7" s="1">
        <v>4</v>
      </c>
      <c r="J7" s="1">
        <v>5</v>
      </c>
      <c r="K7" s="1">
        <v>6</v>
      </c>
      <c r="L7" s="1">
        <v>7</v>
      </c>
    </row>
    <row r="8" spans="1:12" ht="28.5" customHeight="1" x14ac:dyDescent="0.25">
      <c r="A8" s="4" t="s">
        <v>146</v>
      </c>
      <c r="B8" s="7" t="s">
        <v>23</v>
      </c>
      <c r="C8" s="8" t="s">
        <v>32</v>
      </c>
      <c r="D8" s="5" t="s">
        <v>191</v>
      </c>
      <c r="E8" s="5" t="s">
        <v>201</v>
      </c>
      <c r="F8" s="9" t="s">
        <v>72</v>
      </c>
      <c r="G8" s="9" t="s">
        <v>73</v>
      </c>
      <c r="H8" s="9" t="s">
        <v>125</v>
      </c>
      <c r="I8" s="8"/>
      <c r="J8" s="4"/>
      <c r="K8" s="8"/>
      <c r="L8" s="4" t="s">
        <v>246</v>
      </c>
    </row>
    <row r="9" spans="1:12" ht="28.5" customHeight="1" x14ac:dyDescent="0.25">
      <c r="A9" s="4" t="s">
        <v>147</v>
      </c>
      <c r="B9" s="7" t="s">
        <v>23</v>
      </c>
      <c r="C9" s="8" t="s">
        <v>32</v>
      </c>
      <c r="D9" s="5" t="s">
        <v>191</v>
      </c>
      <c r="E9" s="5" t="s">
        <v>201</v>
      </c>
      <c r="F9" s="9" t="s">
        <v>74</v>
      </c>
      <c r="G9" s="9" t="s">
        <v>73</v>
      </c>
      <c r="H9" s="9" t="s">
        <v>126</v>
      </c>
      <c r="I9" s="8"/>
      <c r="J9" s="4"/>
      <c r="K9" s="8"/>
      <c r="L9" s="4" t="s">
        <v>246</v>
      </c>
    </row>
    <row r="10" spans="1:12" ht="28.5" customHeight="1" x14ac:dyDescent="0.25">
      <c r="A10" s="4" t="s">
        <v>148</v>
      </c>
      <c r="B10" s="4" t="s">
        <v>23</v>
      </c>
      <c r="C10" s="8" t="s">
        <v>32</v>
      </c>
      <c r="D10" s="6" t="s">
        <v>191</v>
      </c>
      <c r="E10" s="6" t="s">
        <v>201</v>
      </c>
      <c r="F10" s="6" t="s">
        <v>218</v>
      </c>
      <c r="G10" s="6" t="s">
        <v>224</v>
      </c>
      <c r="H10" s="3"/>
      <c r="I10" s="3"/>
      <c r="J10" s="3"/>
      <c r="K10" s="3"/>
      <c r="L10" s="4" t="s">
        <v>245</v>
      </c>
    </row>
    <row r="11" spans="1:12" ht="28.5" customHeight="1" x14ac:dyDescent="0.25">
      <c r="A11" s="4" t="s">
        <v>149</v>
      </c>
      <c r="B11" s="7" t="s">
        <v>23</v>
      </c>
      <c r="C11" s="8" t="s">
        <v>25</v>
      </c>
      <c r="D11" s="5" t="s">
        <v>191</v>
      </c>
      <c r="E11" s="5" t="s">
        <v>194</v>
      </c>
      <c r="F11" s="9" t="s">
        <v>44</v>
      </c>
      <c r="G11" s="9" t="s">
        <v>45</v>
      </c>
      <c r="H11" s="9" t="s">
        <v>108</v>
      </c>
      <c r="I11" s="8"/>
      <c r="J11" s="4"/>
      <c r="K11" s="8"/>
      <c r="L11" s="4" t="s">
        <v>246</v>
      </c>
    </row>
    <row r="12" spans="1:12" ht="28.5" customHeight="1" x14ac:dyDescent="0.25">
      <c r="A12" s="4" t="s">
        <v>150</v>
      </c>
      <c r="B12" s="7" t="s">
        <v>23</v>
      </c>
      <c r="C12" s="8" t="s">
        <v>25</v>
      </c>
      <c r="D12" s="5" t="s">
        <v>191</v>
      </c>
      <c r="E12" s="5" t="s">
        <v>194</v>
      </c>
      <c r="F12" s="9" t="s">
        <v>46</v>
      </c>
      <c r="G12" s="9" t="s">
        <v>47</v>
      </c>
      <c r="H12" s="9" t="s">
        <v>109</v>
      </c>
      <c r="I12" s="8"/>
      <c r="J12" s="4"/>
      <c r="K12" s="8"/>
      <c r="L12" s="4" t="s">
        <v>246</v>
      </c>
    </row>
    <row r="13" spans="1:12" ht="28.5" customHeight="1" x14ac:dyDescent="0.25">
      <c r="A13" s="4" t="s">
        <v>151</v>
      </c>
      <c r="B13" s="7" t="s">
        <v>23</v>
      </c>
      <c r="C13" s="8" t="s">
        <v>25</v>
      </c>
      <c r="D13" s="5" t="s">
        <v>191</v>
      </c>
      <c r="E13" s="5" t="s">
        <v>194</v>
      </c>
      <c r="F13" s="9" t="s">
        <v>48</v>
      </c>
      <c r="G13" s="9" t="s">
        <v>45</v>
      </c>
      <c r="H13" s="9" t="s">
        <v>110</v>
      </c>
      <c r="I13" s="8"/>
      <c r="J13" s="4"/>
      <c r="K13" s="8"/>
      <c r="L13" s="4" t="s">
        <v>246</v>
      </c>
    </row>
    <row r="14" spans="1:12" ht="28.5" customHeight="1" x14ac:dyDescent="0.25">
      <c r="A14" s="4" t="s">
        <v>152</v>
      </c>
      <c r="B14" s="7" t="s">
        <v>23</v>
      </c>
      <c r="C14" s="8" t="s">
        <v>25</v>
      </c>
      <c r="D14" s="5" t="s">
        <v>191</v>
      </c>
      <c r="E14" s="5" t="s">
        <v>194</v>
      </c>
      <c r="F14" s="9" t="s">
        <v>208</v>
      </c>
      <c r="G14" s="9" t="s">
        <v>47</v>
      </c>
      <c r="H14" s="9" t="s">
        <v>111</v>
      </c>
      <c r="I14" s="8"/>
      <c r="J14" s="4"/>
      <c r="K14" s="8"/>
      <c r="L14" s="4" t="s">
        <v>246</v>
      </c>
    </row>
    <row r="15" spans="1:12" ht="28.5" customHeight="1" x14ac:dyDescent="0.25">
      <c r="A15" s="4" t="s">
        <v>153</v>
      </c>
      <c r="B15" s="4" t="s">
        <v>23</v>
      </c>
      <c r="C15" s="8" t="s">
        <v>25</v>
      </c>
      <c r="D15" s="6" t="s">
        <v>191</v>
      </c>
      <c r="E15" s="6" t="s">
        <v>194</v>
      </c>
      <c r="F15" s="6" t="s">
        <v>216</v>
      </c>
      <c r="G15" s="6" t="s">
        <v>225</v>
      </c>
      <c r="H15" s="3"/>
      <c r="I15" s="3"/>
      <c r="J15" s="3"/>
      <c r="K15" s="3"/>
      <c r="L15" s="4" t="s">
        <v>245</v>
      </c>
    </row>
    <row r="16" spans="1:12" ht="28.5" customHeight="1" x14ac:dyDescent="0.25">
      <c r="A16" s="4" t="s">
        <v>154</v>
      </c>
      <c r="B16" s="7" t="s">
        <v>23</v>
      </c>
      <c r="C16" s="8" t="s">
        <v>31</v>
      </c>
      <c r="D16" s="5" t="s">
        <v>191</v>
      </c>
      <c r="E16" s="5" t="s">
        <v>200</v>
      </c>
      <c r="F16" s="9" t="s">
        <v>70</v>
      </c>
      <c r="G16" s="9" t="s">
        <v>71</v>
      </c>
      <c r="H16" s="9" t="s">
        <v>124</v>
      </c>
      <c r="I16" s="8"/>
      <c r="J16" s="4"/>
      <c r="K16" s="8"/>
      <c r="L16" s="4" t="s">
        <v>246</v>
      </c>
    </row>
    <row r="17" spans="1:12" ht="28.5" customHeight="1" x14ac:dyDescent="0.25">
      <c r="A17" s="4" t="s">
        <v>155</v>
      </c>
      <c r="B17" s="4" t="s">
        <v>23</v>
      </c>
      <c r="C17" s="8" t="s">
        <v>31</v>
      </c>
      <c r="D17" s="6" t="s">
        <v>191</v>
      </c>
      <c r="E17" s="6" t="s">
        <v>200</v>
      </c>
      <c r="F17" s="6" t="s">
        <v>217</v>
      </c>
      <c r="G17" s="6" t="s">
        <v>230</v>
      </c>
      <c r="H17" s="3"/>
      <c r="I17" s="3"/>
      <c r="J17" s="3"/>
      <c r="K17" s="3"/>
      <c r="L17" s="4" t="s">
        <v>245</v>
      </c>
    </row>
    <row r="18" spans="1:12" ht="28.5" customHeight="1" x14ac:dyDescent="0.25">
      <c r="A18" s="4" t="s">
        <v>156</v>
      </c>
      <c r="B18" s="7" t="s">
        <v>23</v>
      </c>
      <c r="C18" s="8" t="s">
        <v>33</v>
      </c>
      <c r="D18" s="5" t="s">
        <v>191</v>
      </c>
      <c r="E18" s="5" t="s">
        <v>202</v>
      </c>
      <c r="F18" s="9" t="s">
        <v>75</v>
      </c>
      <c r="G18" s="9" t="s">
        <v>76</v>
      </c>
      <c r="H18" s="9" t="s">
        <v>127</v>
      </c>
      <c r="I18" s="8"/>
      <c r="J18" s="4"/>
      <c r="K18" s="8"/>
      <c r="L18" s="4" t="s">
        <v>246</v>
      </c>
    </row>
    <row r="19" spans="1:12" ht="28.5" customHeight="1" x14ac:dyDescent="0.25">
      <c r="A19" s="4" t="s">
        <v>157</v>
      </c>
      <c r="B19" s="7" t="s">
        <v>23</v>
      </c>
      <c r="C19" s="8" t="s">
        <v>33</v>
      </c>
      <c r="D19" s="5" t="s">
        <v>191</v>
      </c>
      <c r="E19" s="5" t="s">
        <v>202</v>
      </c>
      <c r="F19" s="9" t="s">
        <v>77</v>
      </c>
      <c r="G19" s="9" t="s">
        <v>78</v>
      </c>
      <c r="H19" s="9" t="s">
        <v>128</v>
      </c>
      <c r="I19" s="8"/>
      <c r="J19" s="4"/>
      <c r="K19" s="8"/>
      <c r="L19" s="4" t="s">
        <v>246</v>
      </c>
    </row>
    <row r="20" spans="1:12" ht="28.5" customHeight="1" x14ac:dyDescent="0.25">
      <c r="A20" s="4" t="s">
        <v>158</v>
      </c>
      <c r="B20" s="7" t="s">
        <v>23</v>
      </c>
      <c r="C20" s="8" t="s">
        <v>33</v>
      </c>
      <c r="D20" s="5" t="s">
        <v>191</v>
      </c>
      <c r="E20" s="5" t="s">
        <v>202</v>
      </c>
      <c r="F20" s="9" t="s">
        <v>79</v>
      </c>
      <c r="G20" s="9" t="s">
        <v>76</v>
      </c>
      <c r="H20" s="9" t="s">
        <v>129</v>
      </c>
      <c r="I20" s="8"/>
      <c r="J20" s="4"/>
      <c r="K20" s="8"/>
      <c r="L20" s="4" t="s">
        <v>246</v>
      </c>
    </row>
    <row r="21" spans="1:12" ht="28.5" customHeight="1" x14ac:dyDescent="0.25">
      <c r="A21" s="4" t="s">
        <v>159</v>
      </c>
      <c r="B21" s="4" t="s">
        <v>23</v>
      </c>
      <c r="C21" s="8" t="s">
        <v>33</v>
      </c>
      <c r="D21" s="6" t="s">
        <v>191</v>
      </c>
      <c r="E21" s="6" t="s">
        <v>202</v>
      </c>
      <c r="F21" s="6" t="s">
        <v>219</v>
      </c>
      <c r="G21" s="6" t="s">
        <v>229</v>
      </c>
      <c r="H21" s="3"/>
      <c r="I21" s="3"/>
      <c r="J21" s="3"/>
      <c r="K21" s="3"/>
      <c r="L21" s="4" t="s">
        <v>245</v>
      </c>
    </row>
    <row r="22" spans="1:12" ht="28.5" customHeight="1" x14ac:dyDescent="0.25">
      <c r="A22" s="4" t="s">
        <v>160</v>
      </c>
      <c r="B22" s="7" t="s">
        <v>23</v>
      </c>
      <c r="C22" s="8" t="s">
        <v>26</v>
      </c>
      <c r="D22" s="5" t="s">
        <v>191</v>
      </c>
      <c r="E22" s="5" t="s">
        <v>195</v>
      </c>
      <c r="F22" s="9" t="s">
        <v>49</v>
      </c>
      <c r="G22" s="9" t="s">
        <v>50</v>
      </c>
      <c r="H22" s="9" t="s">
        <v>112</v>
      </c>
      <c r="I22" s="8"/>
      <c r="J22" s="4"/>
      <c r="K22" s="8"/>
      <c r="L22" s="4" t="s">
        <v>246</v>
      </c>
    </row>
    <row r="23" spans="1:12" ht="28.5" customHeight="1" x14ac:dyDescent="0.25">
      <c r="A23" s="4" t="s">
        <v>161</v>
      </c>
      <c r="B23" s="7" t="s">
        <v>23</v>
      </c>
      <c r="C23" s="8" t="s">
        <v>26</v>
      </c>
      <c r="D23" s="5" t="s">
        <v>191</v>
      </c>
      <c r="E23" s="5" t="s">
        <v>195</v>
      </c>
      <c r="F23" s="9" t="s">
        <v>51</v>
      </c>
      <c r="G23" s="9" t="s">
        <v>50</v>
      </c>
      <c r="H23" s="9" t="s">
        <v>113</v>
      </c>
      <c r="I23" s="8"/>
      <c r="J23" s="4"/>
      <c r="K23" s="8"/>
      <c r="L23" s="4" t="s">
        <v>246</v>
      </c>
    </row>
    <row r="24" spans="1:12" ht="28.5" customHeight="1" x14ac:dyDescent="0.25">
      <c r="A24" s="4" t="s">
        <v>162</v>
      </c>
      <c r="B24" s="4" t="s">
        <v>23</v>
      </c>
      <c r="C24" s="8" t="s">
        <v>26</v>
      </c>
      <c r="D24" s="6" t="s">
        <v>191</v>
      </c>
      <c r="E24" s="6" t="s">
        <v>195</v>
      </c>
      <c r="F24" s="6" t="s">
        <v>213</v>
      </c>
      <c r="G24" s="6" t="s">
        <v>231</v>
      </c>
      <c r="H24" s="3"/>
      <c r="I24" s="3"/>
      <c r="J24" s="3"/>
      <c r="K24" s="3"/>
      <c r="L24" s="4" t="s">
        <v>245</v>
      </c>
    </row>
    <row r="25" spans="1:12" ht="28.5" customHeight="1" x14ac:dyDescent="0.25">
      <c r="A25" s="4" t="s">
        <v>163</v>
      </c>
      <c r="B25" s="7" t="s">
        <v>23</v>
      </c>
      <c r="C25" s="8" t="s">
        <v>24</v>
      </c>
      <c r="D25" s="5" t="s">
        <v>191</v>
      </c>
      <c r="E25" s="5" t="s">
        <v>193</v>
      </c>
      <c r="F25" s="9" t="s">
        <v>40</v>
      </c>
      <c r="G25" s="9" t="s">
        <v>41</v>
      </c>
      <c r="H25" s="9" t="s">
        <v>105</v>
      </c>
      <c r="I25" s="8"/>
      <c r="J25" s="4"/>
      <c r="K25" s="8"/>
      <c r="L25" s="4" t="s">
        <v>246</v>
      </c>
    </row>
    <row r="26" spans="1:12" ht="28.5" customHeight="1" x14ac:dyDescent="0.25">
      <c r="A26" s="4" t="s">
        <v>164</v>
      </c>
      <c r="B26" s="7" t="s">
        <v>23</v>
      </c>
      <c r="C26" s="8" t="s">
        <v>24</v>
      </c>
      <c r="D26" s="5" t="s">
        <v>191</v>
      </c>
      <c r="E26" s="5" t="s">
        <v>193</v>
      </c>
      <c r="F26" s="9" t="s">
        <v>42</v>
      </c>
      <c r="G26" s="9" t="s">
        <v>41</v>
      </c>
      <c r="H26" s="9" t="s">
        <v>106</v>
      </c>
      <c r="I26" s="8"/>
      <c r="J26" s="4"/>
      <c r="K26" s="8"/>
      <c r="L26" s="4" t="s">
        <v>246</v>
      </c>
    </row>
    <row r="27" spans="1:12" ht="28.5" customHeight="1" x14ac:dyDescent="0.25">
      <c r="A27" s="4" t="s">
        <v>165</v>
      </c>
      <c r="B27" s="7" t="s">
        <v>23</v>
      </c>
      <c r="C27" s="8" t="s">
        <v>24</v>
      </c>
      <c r="D27" s="5" t="s">
        <v>191</v>
      </c>
      <c r="E27" s="5" t="s">
        <v>193</v>
      </c>
      <c r="F27" s="9" t="s">
        <v>43</v>
      </c>
      <c r="G27" s="9" t="s">
        <v>41</v>
      </c>
      <c r="H27" s="9" t="s">
        <v>107</v>
      </c>
      <c r="I27" s="8"/>
      <c r="J27" s="4"/>
      <c r="K27" s="8"/>
      <c r="L27" s="4" t="s">
        <v>246</v>
      </c>
    </row>
    <row r="28" spans="1:12" ht="28.5" customHeight="1" x14ac:dyDescent="0.25">
      <c r="A28" s="4" t="s">
        <v>166</v>
      </c>
      <c r="B28" s="7" t="s">
        <v>23</v>
      </c>
      <c r="C28" s="8" t="s">
        <v>24</v>
      </c>
      <c r="D28" s="5" t="s">
        <v>191</v>
      </c>
      <c r="E28" s="5" t="s">
        <v>193</v>
      </c>
      <c r="F28" s="9" t="s">
        <v>80</v>
      </c>
      <c r="G28" s="9" t="s">
        <v>81</v>
      </c>
      <c r="H28" s="9" t="s">
        <v>130</v>
      </c>
      <c r="I28" s="8"/>
      <c r="J28" s="4"/>
      <c r="K28" s="8"/>
      <c r="L28" s="4" t="s">
        <v>246</v>
      </c>
    </row>
    <row r="29" spans="1:12" ht="28.5" customHeight="1" x14ac:dyDescent="0.25">
      <c r="A29" s="4" t="s">
        <v>167</v>
      </c>
      <c r="B29" s="4" t="s">
        <v>23</v>
      </c>
      <c r="C29" s="8" t="s">
        <v>24</v>
      </c>
      <c r="D29" s="6" t="s">
        <v>191</v>
      </c>
      <c r="E29" s="6" t="s">
        <v>193</v>
      </c>
      <c r="F29" s="6" t="s">
        <v>212</v>
      </c>
      <c r="G29" s="6" t="s">
        <v>41</v>
      </c>
      <c r="H29" s="3"/>
      <c r="I29" s="3"/>
      <c r="J29" s="3"/>
      <c r="K29" s="3"/>
      <c r="L29" s="4" t="s">
        <v>245</v>
      </c>
    </row>
    <row r="30" spans="1:12" ht="28.5" customHeight="1" x14ac:dyDescent="0.25">
      <c r="A30" s="4" t="s">
        <v>168</v>
      </c>
      <c r="B30" s="7" t="s">
        <v>23</v>
      </c>
      <c r="C30" s="8" t="s">
        <v>29</v>
      </c>
      <c r="D30" s="5" t="s">
        <v>191</v>
      </c>
      <c r="E30" s="5" t="s">
        <v>198</v>
      </c>
      <c r="F30" s="9" t="s">
        <v>65</v>
      </c>
      <c r="G30" s="9" t="s">
        <v>66</v>
      </c>
      <c r="H30" s="9" t="s">
        <v>121</v>
      </c>
      <c r="I30" s="8"/>
      <c r="J30" s="4"/>
      <c r="K30" s="8"/>
      <c r="L30" s="4" t="s">
        <v>246</v>
      </c>
    </row>
    <row r="31" spans="1:12" ht="28.5" customHeight="1" x14ac:dyDescent="0.25">
      <c r="A31" s="4" t="s">
        <v>169</v>
      </c>
      <c r="B31" s="4" t="s">
        <v>23</v>
      </c>
      <c r="C31" s="8" t="s">
        <v>29</v>
      </c>
      <c r="D31" s="6" t="s">
        <v>191</v>
      </c>
      <c r="E31" s="6" t="s">
        <v>198</v>
      </c>
      <c r="F31" s="6" t="s">
        <v>215</v>
      </c>
      <c r="G31" s="6" t="s">
        <v>222</v>
      </c>
      <c r="H31" s="3"/>
      <c r="I31" s="3"/>
      <c r="J31" s="3"/>
      <c r="K31" s="3"/>
      <c r="L31" s="4" t="s">
        <v>245</v>
      </c>
    </row>
    <row r="32" spans="1:12" ht="28.5" customHeight="1" x14ac:dyDescent="0.25">
      <c r="A32" s="4" t="s">
        <v>170</v>
      </c>
      <c r="B32" s="7" t="s">
        <v>23</v>
      </c>
      <c r="C32" s="8" t="s">
        <v>27</v>
      </c>
      <c r="D32" s="5" t="s">
        <v>191</v>
      </c>
      <c r="E32" s="5" t="s">
        <v>196</v>
      </c>
      <c r="F32" s="9" t="s">
        <v>52</v>
      </c>
      <c r="G32" s="9" t="s">
        <v>53</v>
      </c>
      <c r="H32" s="9" t="s">
        <v>114</v>
      </c>
      <c r="I32" s="8"/>
      <c r="J32" s="4"/>
      <c r="K32" s="8"/>
      <c r="L32" s="4" t="s">
        <v>246</v>
      </c>
    </row>
    <row r="33" spans="1:12" ht="28.5" customHeight="1" x14ac:dyDescent="0.25">
      <c r="A33" s="4" t="s">
        <v>171</v>
      </c>
      <c r="B33" s="7" t="s">
        <v>23</v>
      </c>
      <c r="C33" s="8" t="s">
        <v>27</v>
      </c>
      <c r="D33" s="5" t="s">
        <v>191</v>
      </c>
      <c r="E33" s="5" t="s">
        <v>196</v>
      </c>
      <c r="F33" s="9" t="s">
        <v>54</v>
      </c>
      <c r="G33" s="9" t="s">
        <v>55</v>
      </c>
      <c r="H33" s="9" t="s">
        <v>115</v>
      </c>
      <c r="I33" s="8"/>
      <c r="J33" s="4"/>
      <c r="K33" s="8"/>
      <c r="L33" s="4" t="s">
        <v>246</v>
      </c>
    </row>
    <row r="34" spans="1:12" ht="26.4" x14ac:dyDescent="0.25">
      <c r="A34" s="4" t="s">
        <v>172</v>
      </c>
      <c r="B34" s="7" t="s">
        <v>23</v>
      </c>
      <c r="C34" s="8" t="s">
        <v>27</v>
      </c>
      <c r="D34" s="5" t="s">
        <v>191</v>
      </c>
      <c r="E34" s="5" t="s">
        <v>196</v>
      </c>
      <c r="F34" s="9" t="s">
        <v>56</v>
      </c>
      <c r="G34" s="9" t="s">
        <v>55</v>
      </c>
      <c r="H34" s="9" t="s">
        <v>116</v>
      </c>
      <c r="I34" s="8"/>
      <c r="J34" s="4"/>
      <c r="K34" s="8"/>
      <c r="L34" s="4" t="s">
        <v>246</v>
      </c>
    </row>
    <row r="35" spans="1:12" ht="26.4" x14ac:dyDescent="0.25">
      <c r="A35" s="4" t="s">
        <v>173</v>
      </c>
      <c r="B35" s="7" t="s">
        <v>23</v>
      </c>
      <c r="C35" s="8" t="s">
        <v>27</v>
      </c>
      <c r="D35" s="5" t="s">
        <v>191</v>
      </c>
      <c r="E35" s="5" t="s">
        <v>196</v>
      </c>
      <c r="F35" s="9" t="s">
        <v>57</v>
      </c>
      <c r="G35" s="9" t="s">
        <v>58</v>
      </c>
      <c r="H35" s="9" t="s">
        <v>117</v>
      </c>
      <c r="I35" s="8"/>
      <c r="J35" s="4"/>
      <c r="K35" s="8"/>
      <c r="L35" s="4" t="s">
        <v>246</v>
      </c>
    </row>
    <row r="36" spans="1:12" ht="26.4" x14ac:dyDescent="0.25">
      <c r="A36" s="4" t="s">
        <v>174</v>
      </c>
      <c r="B36" s="4" t="s">
        <v>23</v>
      </c>
      <c r="C36" s="8" t="s">
        <v>27</v>
      </c>
      <c r="D36" s="6" t="s">
        <v>191</v>
      </c>
      <c r="E36" s="6" t="s">
        <v>196</v>
      </c>
      <c r="F36" s="6" t="s">
        <v>210</v>
      </c>
      <c r="G36" s="6" t="s">
        <v>211</v>
      </c>
      <c r="H36" s="3"/>
      <c r="I36" s="3"/>
      <c r="J36" s="3"/>
      <c r="K36" s="3"/>
      <c r="L36" s="4" t="s">
        <v>245</v>
      </c>
    </row>
    <row r="37" spans="1:12" ht="26.4" x14ac:dyDescent="0.25">
      <c r="A37" s="4" t="s">
        <v>175</v>
      </c>
      <c r="B37" s="4" t="s">
        <v>23</v>
      </c>
      <c r="C37" s="8" t="s">
        <v>27</v>
      </c>
      <c r="D37" s="6" t="s">
        <v>191</v>
      </c>
      <c r="E37" s="6" t="s">
        <v>196</v>
      </c>
      <c r="F37" s="6" t="s">
        <v>221</v>
      </c>
      <c r="G37" s="6" t="s">
        <v>223</v>
      </c>
      <c r="H37" s="3"/>
      <c r="I37" s="3"/>
      <c r="J37" s="3"/>
      <c r="K37" s="3"/>
      <c r="L37" s="4" t="s">
        <v>245</v>
      </c>
    </row>
    <row r="38" spans="1:12" ht="26.4" x14ac:dyDescent="0.25">
      <c r="A38" s="4" t="s">
        <v>176</v>
      </c>
      <c r="B38" s="7" t="s">
        <v>23</v>
      </c>
      <c r="C38" s="8" t="s">
        <v>28</v>
      </c>
      <c r="D38" s="5" t="s">
        <v>191</v>
      </c>
      <c r="E38" s="5" t="s">
        <v>197</v>
      </c>
      <c r="F38" s="9" t="s">
        <v>59</v>
      </c>
      <c r="G38" s="9" t="s">
        <v>60</v>
      </c>
      <c r="H38" s="9" t="s">
        <v>118</v>
      </c>
      <c r="I38" s="8"/>
      <c r="J38" s="4"/>
      <c r="K38" s="8"/>
      <c r="L38" s="4" t="s">
        <v>246</v>
      </c>
    </row>
    <row r="39" spans="1:12" ht="26.4" x14ac:dyDescent="0.25">
      <c r="A39" s="4" t="s">
        <v>177</v>
      </c>
      <c r="B39" s="7" t="s">
        <v>23</v>
      </c>
      <c r="C39" s="8" t="s">
        <v>28</v>
      </c>
      <c r="D39" s="5" t="s">
        <v>191</v>
      </c>
      <c r="E39" s="5" t="s">
        <v>197</v>
      </c>
      <c r="F39" s="9" t="s">
        <v>61</v>
      </c>
      <c r="G39" s="9" t="s">
        <v>62</v>
      </c>
      <c r="H39" s="9" t="s">
        <v>119</v>
      </c>
      <c r="I39" s="8"/>
      <c r="J39" s="4"/>
      <c r="K39" s="8"/>
      <c r="L39" s="4" t="s">
        <v>246</v>
      </c>
    </row>
    <row r="40" spans="1:12" ht="26.4" x14ac:dyDescent="0.25">
      <c r="A40" s="4" t="s">
        <v>178</v>
      </c>
      <c r="B40" s="7" t="s">
        <v>23</v>
      </c>
      <c r="C40" s="8" t="s">
        <v>28</v>
      </c>
      <c r="D40" s="5" t="s">
        <v>191</v>
      </c>
      <c r="E40" s="5" t="s">
        <v>197</v>
      </c>
      <c r="F40" s="9" t="s">
        <v>63</v>
      </c>
      <c r="G40" s="9" t="s">
        <v>64</v>
      </c>
      <c r="H40" s="9" t="s">
        <v>120</v>
      </c>
      <c r="I40" s="8"/>
      <c r="J40" s="4"/>
      <c r="K40" s="8"/>
      <c r="L40" s="4" t="s">
        <v>246</v>
      </c>
    </row>
    <row r="41" spans="1:12" ht="26.4" x14ac:dyDescent="0.25">
      <c r="A41" s="4" t="s">
        <v>179</v>
      </c>
      <c r="B41" s="4" t="s">
        <v>23</v>
      </c>
      <c r="C41" s="8" t="s">
        <v>28</v>
      </c>
      <c r="D41" s="6" t="s">
        <v>191</v>
      </c>
      <c r="E41" s="6" t="s">
        <v>197</v>
      </c>
      <c r="F41" s="6" t="s">
        <v>209</v>
      </c>
      <c r="G41" s="6" t="s">
        <v>227</v>
      </c>
      <c r="H41" s="3"/>
      <c r="I41" s="3"/>
      <c r="J41" s="3"/>
      <c r="K41" s="3"/>
      <c r="L41" s="4" t="s">
        <v>245</v>
      </c>
    </row>
    <row r="42" spans="1:12" ht="26.4" x14ac:dyDescent="0.25">
      <c r="A42" s="4" t="s">
        <v>180</v>
      </c>
      <c r="B42" s="4" t="s">
        <v>23</v>
      </c>
      <c r="C42" s="8" t="s">
        <v>28</v>
      </c>
      <c r="D42" s="6" t="s">
        <v>191</v>
      </c>
      <c r="E42" s="6" t="s">
        <v>197</v>
      </c>
      <c r="F42" s="6" t="s">
        <v>220</v>
      </c>
      <c r="G42" s="6" t="s">
        <v>228</v>
      </c>
      <c r="H42" s="3"/>
      <c r="I42" s="3"/>
      <c r="J42" s="3"/>
      <c r="K42" s="3"/>
      <c r="L42" s="4" t="s">
        <v>245</v>
      </c>
    </row>
    <row r="43" spans="1:12" ht="26.4" x14ac:dyDescent="0.25">
      <c r="A43" s="4" t="s">
        <v>181</v>
      </c>
      <c r="B43" s="7" t="s">
        <v>23</v>
      </c>
      <c r="C43" s="8" t="s">
        <v>30</v>
      </c>
      <c r="D43" s="5" t="s">
        <v>191</v>
      </c>
      <c r="E43" s="5" t="s">
        <v>199</v>
      </c>
      <c r="F43" s="9" t="s">
        <v>67</v>
      </c>
      <c r="G43" s="9" t="s">
        <v>68</v>
      </c>
      <c r="H43" s="9" t="s">
        <v>122</v>
      </c>
      <c r="I43" s="8"/>
      <c r="J43" s="4"/>
      <c r="K43" s="8"/>
      <c r="L43" s="4" t="s">
        <v>246</v>
      </c>
    </row>
    <row r="44" spans="1:12" ht="26.4" x14ac:dyDescent="0.25">
      <c r="A44" s="4" t="s">
        <v>182</v>
      </c>
      <c r="B44" s="7" t="s">
        <v>23</v>
      </c>
      <c r="C44" s="8" t="s">
        <v>30</v>
      </c>
      <c r="D44" s="5" t="s">
        <v>191</v>
      </c>
      <c r="E44" s="5" t="s">
        <v>199</v>
      </c>
      <c r="F44" s="9" t="s">
        <v>69</v>
      </c>
      <c r="G44" s="9" t="s">
        <v>68</v>
      </c>
      <c r="H44" s="9" t="s">
        <v>123</v>
      </c>
      <c r="I44" s="8"/>
      <c r="J44" s="4"/>
      <c r="K44" s="8"/>
      <c r="L44" s="4" t="s">
        <v>246</v>
      </c>
    </row>
    <row r="45" spans="1:12" ht="26.4" x14ac:dyDescent="0.25">
      <c r="A45" s="4" t="s">
        <v>183</v>
      </c>
      <c r="B45" s="4" t="s">
        <v>23</v>
      </c>
      <c r="C45" s="8" t="s">
        <v>30</v>
      </c>
      <c r="D45" s="6" t="s">
        <v>191</v>
      </c>
      <c r="E45" s="6" t="s">
        <v>199</v>
      </c>
      <c r="F45" s="6" t="s">
        <v>214</v>
      </c>
      <c r="G45" s="6" t="s">
        <v>226</v>
      </c>
      <c r="H45" s="3"/>
      <c r="I45" s="3"/>
      <c r="J45" s="3"/>
      <c r="K45" s="3"/>
      <c r="L45" s="4" t="s">
        <v>245</v>
      </c>
    </row>
    <row r="46" spans="1:12" ht="28.5" customHeight="1" x14ac:dyDescent="0.25">
      <c r="A46" s="4" t="s">
        <v>184</v>
      </c>
      <c r="B46" s="7" t="s">
        <v>34</v>
      </c>
      <c r="C46" s="8" t="s">
        <v>39</v>
      </c>
      <c r="D46" s="6" t="s">
        <v>192</v>
      </c>
      <c r="E46" s="6" t="s">
        <v>207</v>
      </c>
      <c r="F46" s="9" t="s">
        <v>96</v>
      </c>
      <c r="G46" s="9" t="s">
        <v>97</v>
      </c>
      <c r="H46" s="9" t="s">
        <v>140</v>
      </c>
      <c r="I46" s="8"/>
      <c r="J46" s="4"/>
      <c r="K46" s="8"/>
      <c r="L46" s="4" t="s">
        <v>246</v>
      </c>
    </row>
    <row r="47" spans="1:12" ht="28.5" customHeight="1" x14ac:dyDescent="0.25">
      <c r="A47" s="4" t="s">
        <v>185</v>
      </c>
      <c r="B47" s="7" t="s">
        <v>34</v>
      </c>
      <c r="C47" s="8" t="s">
        <v>39</v>
      </c>
      <c r="D47" s="6" t="s">
        <v>192</v>
      </c>
      <c r="E47" s="6" t="s">
        <v>207</v>
      </c>
      <c r="F47" s="9" t="s">
        <v>99</v>
      </c>
      <c r="G47" s="9" t="s">
        <v>97</v>
      </c>
      <c r="H47" s="9" t="s">
        <v>142</v>
      </c>
      <c r="I47" s="8"/>
      <c r="J47" s="4"/>
      <c r="K47" s="8"/>
      <c r="L47" s="4" t="s">
        <v>246</v>
      </c>
    </row>
    <row r="48" spans="1:12" ht="28.5" customHeight="1" x14ac:dyDescent="0.25">
      <c r="A48" s="4" t="s">
        <v>186</v>
      </c>
      <c r="B48" s="7" t="s">
        <v>34</v>
      </c>
      <c r="C48" s="8" t="s">
        <v>39</v>
      </c>
      <c r="D48" s="6" t="s">
        <v>192</v>
      </c>
      <c r="E48" s="6" t="s">
        <v>207</v>
      </c>
      <c r="F48" s="9" t="s">
        <v>100</v>
      </c>
      <c r="G48" s="9" t="s">
        <v>97</v>
      </c>
      <c r="H48" s="9" t="s">
        <v>143</v>
      </c>
      <c r="I48" s="8"/>
      <c r="J48" s="4"/>
      <c r="K48" s="8"/>
      <c r="L48" s="4" t="s">
        <v>246</v>
      </c>
    </row>
    <row r="49" spans="1:12" ht="28.5" customHeight="1" x14ac:dyDescent="0.25">
      <c r="A49" s="4" t="s">
        <v>232</v>
      </c>
      <c r="B49" s="7" t="s">
        <v>34</v>
      </c>
      <c r="C49" s="8" t="s">
        <v>39</v>
      </c>
      <c r="D49" s="6" t="s">
        <v>192</v>
      </c>
      <c r="E49" s="6" t="s">
        <v>207</v>
      </c>
      <c r="F49" s="12" t="s">
        <v>253</v>
      </c>
      <c r="G49" s="12" t="s">
        <v>254</v>
      </c>
      <c r="H49" s="3"/>
      <c r="I49" s="3"/>
      <c r="J49" s="3"/>
      <c r="K49" s="3"/>
      <c r="L49" s="4" t="s">
        <v>245</v>
      </c>
    </row>
    <row r="50" spans="1:12" ht="28.5" customHeight="1" x14ac:dyDescent="0.25">
      <c r="A50" s="4" t="s">
        <v>233</v>
      </c>
      <c r="B50" s="7" t="s">
        <v>34</v>
      </c>
      <c r="C50" s="8" t="s">
        <v>39</v>
      </c>
      <c r="D50" s="6" t="s">
        <v>192</v>
      </c>
      <c r="E50" s="6" t="s">
        <v>207</v>
      </c>
      <c r="F50" s="17" t="s">
        <v>257</v>
      </c>
      <c r="G50" s="18" t="s">
        <v>258</v>
      </c>
      <c r="H50" s="3"/>
      <c r="I50" s="3"/>
      <c r="J50" s="3"/>
      <c r="K50" s="3"/>
      <c r="L50" s="4" t="s">
        <v>245</v>
      </c>
    </row>
    <row r="51" spans="1:12" ht="28.5" customHeight="1" x14ac:dyDescent="0.25">
      <c r="A51" s="4" t="s">
        <v>234</v>
      </c>
      <c r="B51" s="7" t="s">
        <v>34</v>
      </c>
      <c r="C51" s="8" t="s">
        <v>39</v>
      </c>
      <c r="D51" s="6" t="s">
        <v>192</v>
      </c>
      <c r="E51" s="6" t="s">
        <v>207</v>
      </c>
      <c r="F51" s="17" t="s">
        <v>259</v>
      </c>
      <c r="G51" s="19" t="s">
        <v>260</v>
      </c>
      <c r="H51" s="3"/>
      <c r="I51" s="3"/>
      <c r="J51" s="3"/>
      <c r="K51" s="3"/>
      <c r="L51" s="4" t="s">
        <v>245</v>
      </c>
    </row>
    <row r="52" spans="1:12" ht="28.5" customHeight="1" x14ac:dyDescent="0.25">
      <c r="A52" s="4" t="s">
        <v>235</v>
      </c>
      <c r="B52" s="7" t="s">
        <v>34</v>
      </c>
      <c r="C52" s="8" t="s">
        <v>39</v>
      </c>
      <c r="D52" s="6" t="s">
        <v>192</v>
      </c>
      <c r="E52" s="6" t="s">
        <v>207</v>
      </c>
      <c r="F52" s="20" t="s">
        <v>261</v>
      </c>
      <c r="G52" s="19" t="s">
        <v>262</v>
      </c>
      <c r="H52" s="3"/>
      <c r="I52" s="3"/>
      <c r="J52" s="3"/>
      <c r="K52" s="3"/>
      <c r="L52" s="4" t="s">
        <v>245</v>
      </c>
    </row>
    <row r="53" spans="1:12" ht="28.5" customHeight="1" x14ac:dyDescent="0.25">
      <c r="A53" s="4" t="s">
        <v>236</v>
      </c>
      <c r="B53" s="7" t="s">
        <v>34</v>
      </c>
      <c r="C53" s="8" t="s">
        <v>36</v>
      </c>
      <c r="D53" s="6" t="s">
        <v>192</v>
      </c>
      <c r="E53" s="6" t="s">
        <v>204</v>
      </c>
      <c r="F53" s="9" t="s">
        <v>89</v>
      </c>
      <c r="G53" s="9" t="s">
        <v>90</v>
      </c>
      <c r="H53" s="9" t="s">
        <v>136</v>
      </c>
      <c r="I53" s="8"/>
      <c r="J53" s="4"/>
      <c r="K53" s="8"/>
      <c r="L53" s="4" t="s">
        <v>246</v>
      </c>
    </row>
    <row r="54" spans="1:12" ht="28.5" customHeight="1" x14ac:dyDescent="0.25">
      <c r="A54" s="4" t="s">
        <v>237</v>
      </c>
      <c r="B54" s="7" t="s">
        <v>34</v>
      </c>
      <c r="C54" s="8" t="s">
        <v>36</v>
      </c>
      <c r="D54" s="6" t="s">
        <v>192</v>
      </c>
      <c r="E54" s="6" t="s">
        <v>204</v>
      </c>
      <c r="F54" s="9" t="s">
        <v>91</v>
      </c>
      <c r="G54" s="9" t="s">
        <v>90</v>
      </c>
      <c r="H54" s="9" t="s">
        <v>137</v>
      </c>
      <c r="I54" s="8"/>
      <c r="J54" s="4"/>
      <c r="K54" s="8"/>
      <c r="L54" s="4" t="s">
        <v>246</v>
      </c>
    </row>
    <row r="55" spans="1:12" ht="28.5" customHeight="1" x14ac:dyDescent="0.25">
      <c r="A55" s="4" t="s">
        <v>238</v>
      </c>
      <c r="B55" s="7" t="s">
        <v>34</v>
      </c>
      <c r="C55" s="8" t="s">
        <v>36</v>
      </c>
      <c r="D55" s="6" t="s">
        <v>192</v>
      </c>
      <c r="E55" s="6" t="s">
        <v>204</v>
      </c>
      <c r="F55" s="6" t="s">
        <v>255</v>
      </c>
      <c r="G55" s="6" t="s">
        <v>256</v>
      </c>
      <c r="H55" s="3"/>
      <c r="I55" s="3"/>
      <c r="J55" s="3"/>
      <c r="K55" s="3"/>
      <c r="L55" s="4" t="s">
        <v>245</v>
      </c>
    </row>
    <row r="56" spans="1:12" ht="28.5" customHeight="1" x14ac:dyDescent="0.25">
      <c r="A56" s="4" t="s">
        <v>239</v>
      </c>
      <c r="B56" s="7" t="s">
        <v>34</v>
      </c>
      <c r="C56" s="8" t="s">
        <v>35</v>
      </c>
      <c r="D56" s="6" t="s">
        <v>192</v>
      </c>
      <c r="E56" s="6" t="s">
        <v>203</v>
      </c>
      <c r="F56" s="9" t="s">
        <v>82</v>
      </c>
      <c r="G56" s="9" t="s">
        <v>83</v>
      </c>
      <c r="H56" s="9" t="s">
        <v>131</v>
      </c>
      <c r="I56" s="8"/>
      <c r="J56" s="4"/>
      <c r="K56" s="8"/>
      <c r="L56" s="4" t="s">
        <v>246</v>
      </c>
    </row>
    <row r="57" spans="1:12" ht="28.5" customHeight="1" x14ac:dyDescent="0.25">
      <c r="A57" s="4" t="s">
        <v>240</v>
      </c>
      <c r="B57" s="7" t="s">
        <v>34</v>
      </c>
      <c r="C57" s="8" t="s">
        <v>35</v>
      </c>
      <c r="D57" s="6" t="s">
        <v>192</v>
      </c>
      <c r="E57" s="6" t="s">
        <v>203</v>
      </c>
      <c r="F57" s="9" t="s">
        <v>84</v>
      </c>
      <c r="G57" s="9" t="s">
        <v>85</v>
      </c>
      <c r="H57" s="9" t="s">
        <v>132</v>
      </c>
      <c r="I57" s="8"/>
      <c r="J57" s="4"/>
      <c r="K57" s="8"/>
      <c r="L57" s="4" t="s">
        <v>246</v>
      </c>
    </row>
    <row r="58" spans="1:12" ht="28.5" customHeight="1" x14ac:dyDescent="0.25">
      <c r="A58" s="4" t="s">
        <v>241</v>
      </c>
      <c r="B58" s="7" t="s">
        <v>34</v>
      </c>
      <c r="C58" s="8" t="s">
        <v>35</v>
      </c>
      <c r="D58" s="6" t="s">
        <v>192</v>
      </c>
      <c r="E58" s="6" t="s">
        <v>203</v>
      </c>
      <c r="F58" s="9" t="s">
        <v>86</v>
      </c>
      <c r="G58" s="9" t="s">
        <v>83</v>
      </c>
      <c r="H58" s="9" t="s">
        <v>133</v>
      </c>
      <c r="I58" s="8"/>
      <c r="J58" s="4"/>
      <c r="K58" s="8"/>
      <c r="L58" s="4" t="s">
        <v>246</v>
      </c>
    </row>
    <row r="59" spans="1:12" ht="28.5" customHeight="1" x14ac:dyDescent="0.25">
      <c r="A59" s="4" t="s">
        <v>242</v>
      </c>
      <c r="B59" s="7" t="s">
        <v>34</v>
      </c>
      <c r="C59" s="8" t="s">
        <v>35</v>
      </c>
      <c r="D59" s="6" t="s">
        <v>192</v>
      </c>
      <c r="E59" s="6" t="s">
        <v>203</v>
      </c>
      <c r="F59" s="9" t="s">
        <v>87</v>
      </c>
      <c r="G59" s="9" t="s">
        <v>85</v>
      </c>
      <c r="H59" s="9" t="s">
        <v>134</v>
      </c>
      <c r="I59" s="8"/>
      <c r="J59" s="4"/>
      <c r="K59" s="8"/>
      <c r="L59" s="4" t="s">
        <v>246</v>
      </c>
    </row>
    <row r="60" spans="1:12" ht="26.4" x14ac:dyDescent="0.25">
      <c r="A60" s="4" t="s">
        <v>243</v>
      </c>
      <c r="B60" s="7" t="s">
        <v>34</v>
      </c>
      <c r="C60" s="8" t="s">
        <v>35</v>
      </c>
      <c r="D60" s="6" t="s">
        <v>192</v>
      </c>
      <c r="E60" s="6" t="s">
        <v>203</v>
      </c>
      <c r="F60" s="9" t="s">
        <v>88</v>
      </c>
      <c r="G60" s="9" t="s">
        <v>85</v>
      </c>
      <c r="H60" s="9" t="s">
        <v>135</v>
      </c>
      <c r="I60" s="8"/>
      <c r="J60" s="4"/>
      <c r="K60" s="8"/>
      <c r="L60" s="4" t="s">
        <v>246</v>
      </c>
    </row>
    <row r="61" spans="1:12" ht="26.4" x14ac:dyDescent="0.25">
      <c r="A61" s="4" t="s">
        <v>265</v>
      </c>
      <c r="B61" s="7" t="s">
        <v>34</v>
      </c>
      <c r="C61" s="8" t="s">
        <v>35</v>
      </c>
      <c r="D61" s="6" t="s">
        <v>192</v>
      </c>
      <c r="E61" s="6" t="s">
        <v>203</v>
      </c>
      <c r="F61" s="6" t="s">
        <v>247</v>
      </c>
      <c r="G61" s="11" t="s">
        <v>248</v>
      </c>
      <c r="H61" s="3"/>
      <c r="I61" s="3"/>
      <c r="J61" s="3"/>
      <c r="K61" s="3"/>
      <c r="L61" s="4" t="s">
        <v>245</v>
      </c>
    </row>
    <row r="62" spans="1:12" ht="26.4" x14ac:dyDescent="0.25">
      <c r="A62" s="4" t="s">
        <v>266</v>
      </c>
      <c r="B62" s="7" t="s">
        <v>34</v>
      </c>
      <c r="C62" s="8" t="s">
        <v>37</v>
      </c>
      <c r="D62" s="6" t="s">
        <v>192</v>
      </c>
      <c r="E62" s="6" t="s">
        <v>205</v>
      </c>
      <c r="F62" s="9" t="s">
        <v>92</v>
      </c>
      <c r="G62" s="9" t="s">
        <v>93</v>
      </c>
      <c r="H62" s="9" t="s">
        <v>138</v>
      </c>
      <c r="I62" s="8"/>
      <c r="J62" s="4"/>
      <c r="K62" s="8"/>
      <c r="L62" s="4" t="s">
        <v>246</v>
      </c>
    </row>
    <row r="63" spans="1:12" ht="26.4" x14ac:dyDescent="0.25">
      <c r="A63" s="4" t="s">
        <v>267</v>
      </c>
      <c r="B63" s="7" t="s">
        <v>34</v>
      </c>
      <c r="C63" s="8" t="s">
        <v>37</v>
      </c>
      <c r="D63" s="6" t="s">
        <v>192</v>
      </c>
      <c r="E63" s="6" t="s">
        <v>205</v>
      </c>
      <c r="F63" s="9" t="s">
        <v>98</v>
      </c>
      <c r="G63" s="9" t="s">
        <v>93</v>
      </c>
      <c r="H63" s="9" t="s">
        <v>141</v>
      </c>
      <c r="I63" s="8"/>
      <c r="J63" s="4"/>
      <c r="K63" s="8"/>
      <c r="L63" s="4" t="s">
        <v>246</v>
      </c>
    </row>
    <row r="64" spans="1:12" ht="26.4" x14ac:dyDescent="0.25">
      <c r="A64" s="4" t="s">
        <v>268</v>
      </c>
      <c r="B64" s="7" t="s">
        <v>34</v>
      </c>
      <c r="C64" s="8" t="s">
        <v>37</v>
      </c>
      <c r="D64" s="6" t="s">
        <v>192</v>
      </c>
      <c r="E64" s="6" t="s">
        <v>205</v>
      </c>
      <c r="F64" s="9" t="s">
        <v>103</v>
      </c>
      <c r="G64" s="9" t="s">
        <v>104</v>
      </c>
      <c r="H64" s="9" t="s">
        <v>145</v>
      </c>
      <c r="I64" s="8"/>
      <c r="J64" s="4"/>
      <c r="K64" s="8"/>
      <c r="L64" s="4" t="s">
        <v>246</v>
      </c>
    </row>
    <row r="65" spans="1:12" ht="26.4" x14ac:dyDescent="0.25">
      <c r="A65" s="4" t="s">
        <v>269</v>
      </c>
      <c r="B65" s="7" t="s">
        <v>34</v>
      </c>
      <c r="C65" s="8" t="s">
        <v>37</v>
      </c>
      <c r="D65" s="6" t="s">
        <v>192</v>
      </c>
      <c r="E65" s="6" t="s">
        <v>205</v>
      </c>
      <c r="F65" s="6" t="s">
        <v>251</v>
      </c>
      <c r="G65" s="11" t="s">
        <v>252</v>
      </c>
      <c r="H65" s="3"/>
      <c r="I65" s="3"/>
      <c r="J65" s="3"/>
      <c r="K65" s="3"/>
      <c r="L65" s="4" t="s">
        <v>245</v>
      </c>
    </row>
    <row r="66" spans="1:12" ht="26.4" x14ac:dyDescent="0.25">
      <c r="A66" s="4" t="s">
        <v>270</v>
      </c>
      <c r="B66" s="7" t="s">
        <v>34</v>
      </c>
      <c r="C66" s="8" t="s">
        <v>37</v>
      </c>
      <c r="D66" s="6" t="s">
        <v>192</v>
      </c>
      <c r="E66" s="6" t="s">
        <v>205</v>
      </c>
      <c r="F66" s="21" t="s">
        <v>263</v>
      </c>
      <c r="G66" s="20" t="s">
        <v>264</v>
      </c>
      <c r="H66" s="3"/>
      <c r="I66" s="3"/>
      <c r="J66" s="3"/>
      <c r="K66" s="3"/>
      <c r="L66" s="4" t="s">
        <v>245</v>
      </c>
    </row>
    <row r="67" spans="1:12" ht="26.4" x14ac:dyDescent="0.25">
      <c r="A67" s="4" t="s">
        <v>271</v>
      </c>
      <c r="B67" s="7" t="s">
        <v>34</v>
      </c>
      <c r="C67" s="8" t="s">
        <v>38</v>
      </c>
      <c r="D67" s="6" t="s">
        <v>192</v>
      </c>
      <c r="E67" s="6" t="s">
        <v>206</v>
      </c>
      <c r="F67" s="13" t="s">
        <v>94</v>
      </c>
      <c r="G67" s="9" t="s">
        <v>95</v>
      </c>
      <c r="H67" s="9" t="s">
        <v>139</v>
      </c>
      <c r="I67" s="8"/>
      <c r="J67" s="4"/>
      <c r="K67" s="8"/>
      <c r="L67" s="4" t="s">
        <v>246</v>
      </c>
    </row>
    <row r="68" spans="1:12" x14ac:dyDescent="0.25">
      <c r="A68" s="4" t="s">
        <v>272</v>
      </c>
      <c r="B68" s="7" t="s">
        <v>34</v>
      </c>
      <c r="C68" s="8" t="s">
        <v>38</v>
      </c>
      <c r="D68" s="6" t="s">
        <v>192</v>
      </c>
      <c r="E68" s="6" t="s">
        <v>206</v>
      </c>
      <c r="F68" s="13" t="s">
        <v>101</v>
      </c>
      <c r="G68" s="9" t="s">
        <v>102</v>
      </c>
      <c r="H68" s="9" t="s">
        <v>144</v>
      </c>
      <c r="I68" s="8"/>
      <c r="J68" s="4"/>
      <c r="K68" s="8"/>
      <c r="L68" s="4" t="s">
        <v>246</v>
      </c>
    </row>
    <row r="69" spans="1:12" ht="26.4" x14ac:dyDescent="0.25">
      <c r="A69" s="4" t="s">
        <v>273</v>
      </c>
      <c r="B69" s="7" t="s">
        <v>34</v>
      </c>
      <c r="C69" s="8" t="s">
        <v>38</v>
      </c>
      <c r="D69" s="6" t="s">
        <v>192</v>
      </c>
      <c r="E69" s="6" t="s">
        <v>206</v>
      </c>
      <c r="F69" s="6" t="s">
        <v>249</v>
      </c>
      <c r="G69" s="6" t="s">
        <v>250</v>
      </c>
      <c r="H69" s="3"/>
      <c r="I69" s="3"/>
      <c r="J69" s="3"/>
      <c r="K69" s="3"/>
      <c r="L69" s="4" t="s">
        <v>245</v>
      </c>
    </row>
    <row r="70" spans="1:12" x14ac:dyDescent="0.25">
      <c r="A70" s="4"/>
      <c r="B70" s="7"/>
      <c r="C70" s="8"/>
      <c r="D70" s="6"/>
      <c r="E70" s="6"/>
      <c r="F70" s="25"/>
      <c r="G70" s="6"/>
      <c r="H70" s="3"/>
      <c r="I70" s="3"/>
      <c r="J70" s="3"/>
      <c r="K70" s="3"/>
      <c r="L70" s="4"/>
    </row>
    <row r="71" spans="1:12" x14ac:dyDescent="0.25">
      <c r="A71" s="4"/>
      <c r="B71" s="7"/>
      <c r="C71" s="8"/>
      <c r="D71" s="6"/>
      <c r="E71" s="6"/>
      <c r="F71" s="25"/>
      <c r="G71" s="6"/>
      <c r="H71" s="3"/>
      <c r="I71" s="3"/>
      <c r="J71" s="3"/>
      <c r="K71" s="3"/>
      <c r="L71" s="4"/>
    </row>
    <row r="72" spans="1:12" x14ac:dyDescent="0.25">
      <c r="A72" s="4"/>
      <c r="B72" s="7"/>
      <c r="C72" s="8"/>
      <c r="D72" s="6"/>
      <c r="E72" s="6"/>
      <c r="F72" s="25"/>
      <c r="G72" s="6"/>
      <c r="H72" s="3"/>
      <c r="I72" s="3"/>
      <c r="J72" s="3"/>
      <c r="K72" s="3"/>
      <c r="L72" s="4"/>
    </row>
    <row r="73" spans="1:12" x14ac:dyDescent="0.25">
      <c r="A73" s="4"/>
      <c r="B73" s="7"/>
      <c r="C73" s="8"/>
      <c r="D73" s="6"/>
      <c r="E73" s="6"/>
      <c r="F73" s="25"/>
      <c r="G73" s="6"/>
      <c r="H73" s="3"/>
      <c r="I73" s="3"/>
      <c r="J73" s="3"/>
      <c r="K73" s="3"/>
      <c r="L73" s="4"/>
    </row>
    <row r="74" spans="1:12" x14ac:dyDescent="0.25">
      <c r="A74" s="4"/>
      <c r="B74" s="7"/>
      <c r="C74" s="8"/>
      <c r="D74" s="6"/>
      <c r="E74" s="6"/>
      <c r="F74" s="25"/>
      <c r="G74" s="6"/>
      <c r="H74" s="3"/>
      <c r="I74" s="3"/>
      <c r="J74" s="3"/>
      <c r="K74" s="3"/>
      <c r="L74" s="4"/>
    </row>
    <row r="75" spans="1:12" x14ac:dyDescent="0.25">
      <c r="A75" s="4"/>
      <c r="B75" s="7"/>
      <c r="C75" s="8"/>
      <c r="D75" s="6"/>
      <c r="E75" s="6"/>
      <c r="F75" s="25"/>
      <c r="G75" s="6"/>
      <c r="H75" s="3"/>
      <c r="I75" s="3"/>
      <c r="J75" s="3"/>
      <c r="K75" s="3"/>
      <c r="L75" s="4"/>
    </row>
    <row r="76" spans="1:12" x14ac:dyDescent="0.25">
      <c r="A76" s="4"/>
      <c r="B76" s="7"/>
      <c r="C76" s="8"/>
      <c r="D76" s="6"/>
      <c r="E76" s="6"/>
      <c r="F76" s="25"/>
      <c r="G76" s="6"/>
      <c r="H76" s="3"/>
      <c r="I76" s="3"/>
      <c r="J76" s="3"/>
      <c r="K76" s="3"/>
      <c r="L76" s="4"/>
    </row>
    <row r="77" spans="1:12" x14ac:dyDescent="0.25">
      <c r="A77" s="4"/>
      <c r="B77" s="7"/>
      <c r="C77" s="8"/>
      <c r="D77" s="6"/>
      <c r="E77" s="6"/>
      <c r="F77" s="25"/>
      <c r="G77" s="6"/>
      <c r="H77" s="3"/>
      <c r="I77" s="3"/>
      <c r="J77" s="3"/>
      <c r="K77" s="3"/>
      <c r="L77" s="4"/>
    </row>
    <row r="78" spans="1:12" x14ac:dyDescent="0.25">
      <c r="A78" s="4"/>
      <c r="B78" s="7"/>
      <c r="C78" s="8"/>
      <c r="D78" s="6"/>
      <c r="E78" s="6"/>
      <c r="F78" s="25"/>
      <c r="G78" s="6"/>
      <c r="H78" s="3"/>
      <c r="I78" s="3"/>
      <c r="J78" s="3"/>
      <c r="K78" s="3"/>
      <c r="L78" s="4"/>
    </row>
    <row r="79" spans="1:12" x14ac:dyDescent="0.25">
      <c r="A79" s="4"/>
      <c r="B79" s="7"/>
      <c r="C79" s="8"/>
      <c r="D79" s="6"/>
      <c r="E79" s="6"/>
      <c r="F79" s="25"/>
      <c r="G79" s="6"/>
      <c r="H79" s="3"/>
      <c r="I79" s="3"/>
      <c r="J79" s="3"/>
      <c r="K79" s="3"/>
      <c r="L79" s="4"/>
    </row>
    <row r="80" spans="1:12" x14ac:dyDescent="0.25">
      <c r="A80" s="4"/>
      <c r="B80" s="7"/>
      <c r="C80" s="8"/>
      <c r="D80" s="6"/>
      <c r="E80" s="6"/>
      <c r="F80" s="25"/>
      <c r="G80" s="6"/>
      <c r="H80" s="3"/>
      <c r="I80" s="3"/>
      <c r="J80" s="3"/>
      <c r="K80" s="3"/>
      <c r="L80" s="4"/>
    </row>
    <row r="81" spans="1:12" x14ac:dyDescent="0.25">
      <c r="A81" s="4"/>
      <c r="B81" s="7"/>
      <c r="C81" s="8"/>
      <c r="D81" s="6"/>
      <c r="E81" s="6"/>
      <c r="F81" s="25"/>
      <c r="G81" s="6"/>
      <c r="H81" s="3"/>
      <c r="I81" s="3"/>
      <c r="J81" s="3"/>
      <c r="K81" s="3"/>
      <c r="L81" s="4"/>
    </row>
    <row r="82" spans="1:12" x14ac:dyDescent="0.25">
      <c r="A82" s="4"/>
      <c r="B82" s="7"/>
      <c r="C82" s="8"/>
      <c r="D82" s="6"/>
      <c r="E82" s="6"/>
      <c r="F82" s="25"/>
      <c r="G82" s="6"/>
      <c r="H82" s="3"/>
      <c r="I82" s="3"/>
      <c r="J82" s="3"/>
      <c r="K82" s="3"/>
      <c r="L82" s="4"/>
    </row>
    <row r="83" spans="1:12" x14ac:dyDescent="0.25">
      <c r="A83" s="4"/>
      <c r="B83" s="7"/>
      <c r="C83" s="8"/>
      <c r="D83" s="6"/>
      <c r="E83" s="6"/>
      <c r="F83" s="25"/>
      <c r="G83" s="6"/>
      <c r="H83" s="3"/>
      <c r="I83" s="3"/>
      <c r="J83" s="3"/>
      <c r="K83" s="3"/>
      <c r="L83" s="4"/>
    </row>
    <row r="84" spans="1:12" x14ac:dyDescent="0.25">
      <c r="A84" s="4"/>
      <c r="B84" s="7"/>
      <c r="C84" s="8"/>
      <c r="D84" s="6"/>
      <c r="E84" s="6"/>
      <c r="F84" s="25"/>
      <c r="G84" s="6"/>
      <c r="H84" s="3"/>
      <c r="I84" s="3"/>
      <c r="J84" s="3"/>
      <c r="K84" s="3"/>
      <c r="L84" s="4"/>
    </row>
    <row r="85" spans="1:12" x14ac:dyDescent="0.25">
      <c r="A85" s="4"/>
      <c r="B85" s="7"/>
      <c r="C85" s="8"/>
      <c r="D85" s="6"/>
      <c r="E85" s="6"/>
      <c r="F85" s="25"/>
      <c r="G85" s="6"/>
      <c r="H85" s="3"/>
      <c r="I85" s="3"/>
      <c r="J85" s="3"/>
      <c r="K85" s="3"/>
      <c r="L85" s="4"/>
    </row>
    <row r="86" spans="1:12" x14ac:dyDescent="0.25">
      <c r="A86" s="4"/>
      <c r="B86" s="7"/>
      <c r="C86" s="8"/>
      <c r="D86" s="6"/>
      <c r="E86" s="6"/>
      <c r="F86" s="25"/>
      <c r="G86" s="6"/>
      <c r="H86" s="3"/>
      <c r="I86" s="3"/>
      <c r="J86" s="3"/>
      <c r="K86" s="3"/>
      <c r="L86" s="4"/>
    </row>
    <row r="87" spans="1:12" x14ac:dyDescent="0.25">
      <c r="A87" s="4"/>
      <c r="B87" s="7"/>
      <c r="C87" s="8"/>
      <c r="D87" s="6"/>
      <c r="E87" s="6"/>
      <c r="F87" s="25"/>
      <c r="G87" s="6"/>
      <c r="H87" s="3"/>
      <c r="I87" s="3"/>
      <c r="J87" s="3"/>
      <c r="K87" s="3"/>
      <c r="L87" s="4"/>
    </row>
    <row r="88" spans="1:12" x14ac:dyDescent="0.25">
      <c r="A88" s="4"/>
      <c r="B88" s="7"/>
      <c r="C88" s="8"/>
      <c r="D88" s="6"/>
      <c r="E88" s="6"/>
      <c r="F88" s="25"/>
      <c r="G88" s="6"/>
      <c r="H88" s="3"/>
      <c r="I88" s="3"/>
      <c r="J88" s="3"/>
      <c r="K88" s="3"/>
      <c r="L88" s="4"/>
    </row>
    <row r="89" spans="1:12" x14ac:dyDescent="0.25">
      <c r="A89" s="4"/>
      <c r="B89" s="7"/>
      <c r="C89" s="8"/>
      <c r="D89" s="6"/>
      <c r="E89" s="6"/>
      <c r="F89" s="25"/>
      <c r="G89" s="6"/>
      <c r="H89" s="3"/>
      <c r="I89" s="3"/>
      <c r="J89" s="3"/>
      <c r="K89" s="3"/>
      <c r="L89" s="4"/>
    </row>
    <row r="90" spans="1:12" x14ac:dyDescent="0.25">
      <c r="A90" s="4"/>
      <c r="B90" s="7"/>
      <c r="C90" s="8"/>
      <c r="D90" s="6"/>
      <c r="E90" s="6"/>
      <c r="F90" s="25"/>
      <c r="G90" s="6"/>
      <c r="H90" s="3"/>
      <c r="I90" s="3"/>
      <c r="J90" s="3"/>
      <c r="K90" s="3"/>
      <c r="L90" s="4"/>
    </row>
    <row r="91" spans="1:12" x14ac:dyDescent="0.25">
      <c r="A91" s="4"/>
      <c r="B91" s="7"/>
      <c r="C91" s="8"/>
      <c r="D91" s="6"/>
      <c r="E91" s="6"/>
      <c r="F91" s="25"/>
      <c r="G91" s="6"/>
      <c r="H91" s="3"/>
      <c r="I91" s="3"/>
      <c r="J91" s="3"/>
      <c r="K91" s="3"/>
      <c r="L91" s="4"/>
    </row>
    <row r="92" spans="1:12" x14ac:dyDescent="0.25">
      <c r="A92" s="4"/>
      <c r="B92" s="7"/>
      <c r="C92" s="8"/>
      <c r="D92" s="6"/>
      <c r="E92" s="6"/>
      <c r="F92" s="25"/>
      <c r="G92" s="6"/>
      <c r="H92" s="3"/>
      <c r="I92" s="3"/>
      <c r="J92" s="3"/>
      <c r="K92" s="3"/>
      <c r="L92" s="4"/>
    </row>
    <row r="93" spans="1:12" x14ac:dyDescent="0.25">
      <c r="A93" s="4"/>
      <c r="B93" s="7"/>
      <c r="C93" s="8"/>
      <c r="D93" s="6"/>
      <c r="E93" s="6"/>
      <c r="F93" s="25"/>
      <c r="G93" s="6"/>
      <c r="H93" s="3"/>
      <c r="I93" s="3"/>
      <c r="J93" s="3"/>
      <c r="K93" s="3"/>
      <c r="L93" s="4"/>
    </row>
    <row r="94" spans="1:12" x14ac:dyDescent="0.25">
      <c r="A94" s="4"/>
      <c r="B94" s="7"/>
      <c r="C94" s="8"/>
      <c r="D94" s="6"/>
      <c r="E94" s="6"/>
      <c r="F94" s="25"/>
      <c r="G94" s="6"/>
      <c r="H94" s="3"/>
      <c r="I94" s="3"/>
      <c r="J94" s="3"/>
      <c r="K94" s="3"/>
      <c r="L94" s="4"/>
    </row>
    <row r="95" spans="1:12" x14ac:dyDescent="0.25">
      <c r="A95" s="4"/>
      <c r="B95" s="7"/>
      <c r="C95" s="8"/>
      <c r="D95" s="6"/>
      <c r="E95" s="6"/>
      <c r="F95" s="25"/>
      <c r="G95" s="6"/>
      <c r="H95" s="3"/>
      <c r="I95" s="3"/>
      <c r="J95" s="3"/>
      <c r="K95" s="3"/>
      <c r="L95" s="4"/>
    </row>
    <row r="96" spans="1:12" x14ac:dyDescent="0.25">
      <c r="A96" s="4"/>
      <c r="B96" s="7"/>
      <c r="C96" s="8"/>
      <c r="D96" s="6"/>
      <c r="E96" s="6"/>
      <c r="F96" s="25"/>
      <c r="G96" s="6"/>
      <c r="H96" s="3"/>
      <c r="I96" s="3"/>
      <c r="J96" s="3"/>
      <c r="K96" s="3"/>
      <c r="L96" s="4"/>
    </row>
    <row r="97" spans="1:12" x14ac:dyDescent="0.25">
      <c r="A97" s="4"/>
      <c r="B97" s="7"/>
      <c r="C97" s="8"/>
      <c r="D97" s="6"/>
      <c r="E97" s="6"/>
      <c r="F97" s="25"/>
      <c r="G97" s="6"/>
      <c r="H97" s="3"/>
      <c r="I97" s="3"/>
      <c r="J97" s="3"/>
      <c r="K97" s="3"/>
      <c r="L97" s="4"/>
    </row>
    <row r="98" spans="1:12" x14ac:dyDescent="0.25">
      <c r="A98" s="4"/>
      <c r="B98" s="7"/>
      <c r="C98" s="8"/>
      <c r="D98" s="6"/>
      <c r="E98" s="6"/>
      <c r="F98" s="25"/>
      <c r="G98" s="6"/>
      <c r="H98" s="3"/>
      <c r="I98" s="3"/>
      <c r="J98" s="3"/>
      <c r="K98" s="3"/>
      <c r="L98" s="4"/>
    </row>
    <row r="99" spans="1:12" x14ac:dyDescent="0.25">
      <c r="A99" s="4"/>
      <c r="B99" s="7"/>
      <c r="C99" s="8"/>
      <c r="D99" s="6"/>
      <c r="E99" s="6"/>
      <c r="F99" s="25"/>
      <c r="G99" s="6"/>
      <c r="H99" s="3"/>
      <c r="I99" s="3"/>
      <c r="J99" s="3"/>
      <c r="K99" s="3"/>
      <c r="L99" s="4"/>
    </row>
    <row r="100" spans="1:12" x14ac:dyDescent="0.25">
      <c r="A100" s="4"/>
      <c r="B100" s="7"/>
      <c r="C100" s="8"/>
      <c r="D100" s="6"/>
      <c r="E100" s="6"/>
      <c r="F100" s="13"/>
      <c r="G100" s="9"/>
      <c r="H100" s="9"/>
      <c r="I100" s="8"/>
      <c r="J100" s="4"/>
      <c r="K100" s="8"/>
      <c r="L100" s="4"/>
    </row>
    <row r="101" spans="1:12" x14ac:dyDescent="0.25">
      <c r="A101" s="4"/>
      <c r="B101" s="7"/>
      <c r="C101" s="8"/>
      <c r="D101" s="6"/>
      <c r="E101" s="6"/>
      <c r="F101" s="13"/>
      <c r="G101" s="9"/>
      <c r="H101" s="9"/>
      <c r="I101" s="8"/>
      <c r="J101" s="4"/>
      <c r="K101" s="8"/>
      <c r="L101" s="4"/>
    </row>
    <row r="102" spans="1:12" x14ac:dyDescent="0.25">
      <c r="A102" s="4"/>
      <c r="B102" s="7"/>
      <c r="C102" s="8"/>
      <c r="D102" s="6"/>
      <c r="E102" s="6"/>
      <c r="F102" s="13"/>
      <c r="G102" s="9"/>
      <c r="H102" s="9"/>
      <c r="I102" s="8"/>
      <c r="J102" s="4"/>
      <c r="K102" s="8"/>
      <c r="L102" s="4"/>
    </row>
    <row r="103" spans="1:12" x14ac:dyDescent="0.25">
      <c r="A103" s="4"/>
      <c r="B103" s="7"/>
      <c r="C103" s="8"/>
      <c r="D103" s="6"/>
      <c r="E103" s="6"/>
      <c r="F103" s="6"/>
      <c r="G103" s="6"/>
      <c r="H103" s="3"/>
      <c r="I103" s="3"/>
      <c r="J103" s="3"/>
      <c r="K103" s="3"/>
      <c r="L103" s="4"/>
    </row>
    <row r="104" spans="1:12" ht="17.25" customHeight="1" x14ac:dyDescent="0.25">
      <c r="A104" s="23"/>
      <c r="H104" s="148" t="s">
        <v>244</v>
      </c>
      <c r="I104" s="148"/>
      <c r="J104" s="148"/>
      <c r="K104" s="148"/>
      <c r="L104" s="148"/>
    </row>
    <row r="105" spans="1:12" ht="17.25" customHeight="1" x14ac:dyDescent="0.25">
      <c r="A105" s="149" t="s">
        <v>14</v>
      </c>
      <c r="B105" s="149"/>
      <c r="C105" s="149"/>
      <c r="D105" s="149"/>
      <c r="E105" s="23"/>
      <c r="H105" s="149" t="s">
        <v>16</v>
      </c>
      <c r="I105" s="149"/>
      <c r="J105" s="149"/>
      <c r="K105" s="149"/>
      <c r="L105" s="149"/>
    </row>
    <row r="106" spans="1:12" ht="17.25" customHeight="1" x14ac:dyDescent="0.25">
      <c r="A106" s="148" t="s">
        <v>15</v>
      </c>
      <c r="B106" s="148"/>
      <c r="C106" s="148"/>
      <c r="D106" s="148"/>
      <c r="E106" s="24"/>
      <c r="H106" s="148" t="s">
        <v>17</v>
      </c>
      <c r="I106" s="148"/>
      <c r="J106" s="148"/>
      <c r="K106" s="148"/>
      <c r="L106" s="148"/>
    </row>
    <row r="107" spans="1:12" x14ac:dyDescent="0.25">
      <c r="A107" s="22"/>
    </row>
  </sheetData>
  <sortState ref="A46:L69">
    <sortCondition ref="C46:C69"/>
  </sortState>
  <mergeCells count="10">
    <mergeCell ref="H106:L106"/>
    <mergeCell ref="A105:D105"/>
    <mergeCell ref="A106:D106"/>
    <mergeCell ref="A5:L5"/>
    <mergeCell ref="A4:L4"/>
    <mergeCell ref="H1:L1"/>
    <mergeCell ref="H2:L2"/>
    <mergeCell ref="A2:F2"/>
    <mergeCell ref="H104:L104"/>
    <mergeCell ref="H105:L105"/>
  </mergeCells>
  <conditionalFormatting sqref="H8:H33 H46:H60">
    <cfRule type="duplicateValues" dxfId="243" priority="7" stopIfTrue="1"/>
  </conditionalFormatting>
  <conditionalFormatting sqref="H11:H33 H46:H60">
    <cfRule type="duplicateValues" dxfId="242" priority="9" stopIfTrue="1"/>
  </conditionalFormatting>
  <conditionalFormatting sqref="H19:H33 H46:H54">
    <cfRule type="duplicateValues" dxfId="241" priority="5" stopIfTrue="1"/>
  </conditionalFormatting>
  <conditionalFormatting sqref="H55:H60">
    <cfRule type="duplicateValues" dxfId="240" priority="1" stopIfTrue="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5"/>
  <sheetViews>
    <sheetView topLeftCell="A4" zoomScale="85" zoomScaleNormal="85" workbookViewId="0">
      <pane xSplit="1" ySplit="4" topLeftCell="B66" activePane="bottomRight" state="frozen"/>
      <selection activeCell="A4" sqref="A4:L4"/>
      <selection pane="topRight" activeCell="A4" sqref="A4:L4"/>
      <selection pane="bottomLeft" activeCell="A4" sqref="A4:L4"/>
      <selection pane="bottomRight" activeCell="A4" sqref="A4:L4"/>
    </sheetView>
  </sheetViews>
  <sheetFormatPr defaultColWidth="9.109375" defaultRowHeight="13.2" x14ac:dyDescent="0.25"/>
  <cols>
    <col min="1" max="1" width="4.5546875" style="10" customWidth="1"/>
    <col min="2" max="2" width="6.33203125" style="10" bestFit="1" customWidth="1"/>
    <col min="3" max="3" width="6" style="10" bestFit="1" customWidth="1"/>
    <col min="4" max="4" width="18.44140625" style="10" bestFit="1" customWidth="1"/>
    <col min="5" max="5" width="16" style="10" bestFit="1" customWidth="1"/>
    <col min="6" max="6" width="41.6640625" style="10" bestFit="1" customWidth="1"/>
    <col min="7" max="7" width="42.109375" style="10" customWidth="1"/>
    <col min="8" max="8" width="15.109375" style="54" bestFit="1" customWidth="1"/>
    <col min="9" max="9" width="14.33203125" style="10" customWidth="1"/>
    <col min="10" max="12" width="9.109375" style="10"/>
    <col min="13" max="13" width="29.33203125" style="10" bestFit="1" customWidth="1"/>
    <col min="14" max="16384" width="9.109375" style="10"/>
  </cols>
  <sheetData>
    <row r="1" spans="1:14" ht="18" customHeight="1" x14ac:dyDescent="0.25">
      <c r="A1" s="14" t="s">
        <v>18</v>
      </c>
      <c r="H1" s="146" t="s">
        <v>0</v>
      </c>
      <c r="I1" s="146"/>
      <c r="J1" s="146"/>
      <c r="K1" s="146"/>
      <c r="L1" s="146"/>
    </row>
    <row r="2" spans="1:14" ht="18" customHeight="1" x14ac:dyDescent="0.25">
      <c r="A2" s="147" t="s">
        <v>19</v>
      </c>
      <c r="B2" s="147"/>
      <c r="C2" s="147"/>
      <c r="D2" s="147"/>
      <c r="E2" s="147"/>
      <c r="F2" s="147"/>
      <c r="H2" s="146" t="s">
        <v>1</v>
      </c>
      <c r="I2" s="146"/>
      <c r="J2" s="146"/>
      <c r="K2" s="146"/>
      <c r="L2" s="146"/>
    </row>
    <row r="3" spans="1:14" ht="18" customHeight="1" x14ac:dyDescent="0.25">
      <c r="A3" s="15"/>
      <c r="B3" s="15"/>
      <c r="C3" s="15"/>
      <c r="D3" s="15"/>
      <c r="E3" s="15"/>
      <c r="F3" s="15"/>
      <c r="H3" s="49"/>
      <c r="I3" s="16"/>
      <c r="J3" s="16"/>
      <c r="K3" s="16"/>
      <c r="L3" s="16"/>
    </row>
    <row r="4" spans="1:14" ht="38.25" customHeight="1" x14ac:dyDescent="0.25">
      <c r="A4" s="149" t="s">
        <v>2</v>
      </c>
      <c r="B4" s="149"/>
      <c r="C4" s="149"/>
      <c r="D4" s="149"/>
      <c r="E4" s="149"/>
      <c r="F4" s="149"/>
      <c r="G4" s="149"/>
      <c r="H4" s="149"/>
      <c r="I4" s="149"/>
      <c r="J4" s="149"/>
      <c r="K4" s="149"/>
      <c r="L4" s="149"/>
    </row>
    <row r="5" spans="1:14" x14ac:dyDescent="0.25">
      <c r="A5" s="150" t="s">
        <v>21</v>
      </c>
      <c r="B5" s="150"/>
      <c r="C5" s="150"/>
      <c r="D5" s="150"/>
      <c r="E5" s="150"/>
      <c r="F5" s="150"/>
      <c r="G5" s="150"/>
      <c r="H5" s="150"/>
      <c r="I5" s="150"/>
      <c r="J5" s="150"/>
      <c r="K5" s="150"/>
      <c r="L5" s="150"/>
    </row>
    <row r="6" spans="1:14" ht="26.4" x14ac:dyDescent="0.25">
      <c r="A6" s="2" t="s">
        <v>3</v>
      </c>
      <c r="B6" s="2" t="s">
        <v>187</v>
      </c>
      <c r="C6" s="2" t="s">
        <v>22</v>
      </c>
      <c r="D6" s="2" t="s">
        <v>4</v>
      </c>
      <c r="E6" s="2" t="s">
        <v>188</v>
      </c>
      <c r="F6" s="2" t="s">
        <v>5</v>
      </c>
      <c r="G6" s="2" t="s">
        <v>6</v>
      </c>
      <c r="H6" s="2" t="s">
        <v>7</v>
      </c>
      <c r="I6" s="2" t="s">
        <v>8</v>
      </c>
      <c r="J6" s="2" t="s">
        <v>20</v>
      </c>
      <c r="K6" s="2" t="s">
        <v>9</v>
      </c>
      <c r="L6" s="2" t="s">
        <v>10</v>
      </c>
    </row>
    <row r="7" spans="1:14" ht="13.8" x14ac:dyDescent="0.25">
      <c r="A7" s="1" t="s">
        <v>11</v>
      </c>
      <c r="B7" s="1" t="s">
        <v>12</v>
      </c>
      <c r="C7" s="1" t="s">
        <v>13</v>
      </c>
      <c r="D7" s="1" t="s">
        <v>189</v>
      </c>
      <c r="E7" s="1" t="s">
        <v>190</v>
      </c>
      <c r="F7" s="1">
        <v>1</v>
      </c>
      <c r="G7" s="1">
        <v>2</v>
      </c>
      <c r="H7" s="50">
        <v>3</v>
      </c>
      <c r="I7" s="1">
        <v>4</v>
      </c>
      <c r="J7" s="1">
        <v>5</v>
      </c>
      <c r="K7" s="1">
        <v>6</v>
      </c>
      <c r="L7" s="1">
        <v>7</v>
      </c>
    </row>
    <row r="8" spans="1:14" s="39" customFormat="1" ht="28.5" customHeight="1" x14ac:dyDescent="0.25">
      <c r="A8" s="33">
        <v>1</v>
      </c>
      <c r="B8" s="55" t="s">
        <v>23</v>
      </c>
      <c r="C8" s="35" t="s">
        <v>32</v>
      </c>
      <c r="D8" s="56" t="s">
        <v>191</v>
      </c>
      <c r="E8" s="57" t="s">
        <v>201</v>
      </c>
      <c r="F8" s="58" t="s">
        <v>72</v>
      </c>
      <c r="G8" s="58" t="s">
        <v>73</v>
      </c>
      <c r="H8" s="58" t="s">
        <v>125</v>
      </c>
      <c r="I8" s="35"/>
      <c r="J8" s="38"/>
      <c r="K8" s="35"/>
      <c r="L8" s="38" t="s">
        <v>246</v>
      </c>
      <c r="N8" s="39" t="s">
        <v>593</v>
      </c>
    </row>
    <row r="9" spans="1:14" s="39" customFormat="1" ht="28.5" customHeight="1" x14ac:dyDescent="0.25">
      <c r="A9" s="33">
        <v>2</v>
      </c>
      <c r="B9" s="55" t="s">
        <v>23</v>
      </c>
      <c r="C9" s="35" t="s">
        <v>32</v>
      </c>
      <c r="D9" s="56" t="s">
        <v>191</v>
      </c>
      <c r="E9" s="57" t="s">
        <v>201</v>
      </c>
      <c r="F9" s="58" t="s">
        <v>74</v>
      </c>
      <c r="G9" s="58" t="s">
        <v>73</v>
      </c>
      <c r="H9" s="58" t="s">
        <v>126</v>
      </c>
      <c r="I9" s="35"/>
      <c r="J9" s="38"/>
      <c r="K9" s="35"/>
      <c r="L9" s="38" t="s">
        <v>246</v>
      </c>
      <c r="N9" s="39" t="s">
        <v>593</v>
      </c>
    </row>
    <row r="10" spans="1:14" s="39" customFormat="1" ht="28.5" customHeight="1" x14ac:dyDescent="0.25">
      <c r="A10" s="33">
        <v>3</v>
      </c>
      <c r="B10" s="55" t="s">
        <v>23</v>
      </c>
      <c r="C10" s="35" t="s">
        <v>25</v>
      </c>
      <c r="D10" s="56" t="s">
        <v>191</v>
      </c>
      <c r="E10" s="57" t="s">
        <v>194</v>
      </c>
      <c r="F10" s="58" t="s">
        <v>44</v>
      </c>
      <c r="G10" s="58" t="s">
        <v>45</v>
      </c>
      <c r="H10" s="58" t="s">
        <v>108</v>
      </c>
      <c r="I10" s="35"/>
      <c r="J10" s="38"/>
      <c r="K10" s="35"/>
      <c r="L10" s="38" t="s">
        <v>246</v>
      </c>
      <c r="N10" s="39" t="s">
        <v>593</v>
      </c>
    </row>
    <row r="11" spans="1:14" s="39" customFormat="1" ht="28.5" customHeight="1" x14ac:dyDescent="0.25">
      <c r="A11" s="33">
        <v>4</v>
      </c>
      <c r="B11" s="55" t="s">
        <v>23</v>
      </c>
      <c r="C11" s="35" t="s">
        <v>25</v>
      </c>
      <c r="D11" s="56" t="s">
        <v>191</v>
      </c>
      <c r="E11" s="57" t="s">
        <v>194</v>
      </c>
      <c r="F11" s="58" t="s">
        <v>46</v>
      </c>
      <c r="G11" s="58" t="s">
        <v>47</v>
      </c>
      <c r="H11" s="58" t="s">
        <v>109</v>
      </c>
      <c r="I11" s="35"/>
      <c r="J11" s="38"/>
      <c r="K11" s="35"/>
      <c r="L11" s="38" t="s">
        <v>246</v>
      </c>
      <c r="N11" s="39" t="s">
        <v>593</v>
      </c>
    </row>
    <row r="12" spans="1:14" s="39" customFormat="1" ht="28.5" customHeight="1" x14ac:dyDescent="0.25">
      <c r="A12" s="33">
        <v>5</v>
      </c>
      <c r="B12" s="55" t="s">
        <v>23</v>
      </c>
      <c r="C12" s="35" t="s">
        <v>25</v>
      </c>
      <c r="D12" s="56" t="s">
        <v>191</v>
      </c>
      <c r="E12" s="57" t="s">
        <v>194</v>
      </c>
      <c r="F12" s="58" t="s">
        <v>48</v>
      </c>
      <c r="G12" s="58" t="s">
        <v>45</v>
      </c>
      <c r="H12" s="58" t="s">
        <v>110</v>
      </c>
      <c r="I12" s="35"/>
      <c r="J12" s="38"/>
      <c r="K12" s="35"/>
      <c r="L12" s="38" t="s">
        <v>246</v>
      </c>
      <c r="N12" s="39" t="s">
        <v>593</v>
      </c>
    </row>
    <row r="13" spans="1:14" s="39" customFormat="1" ht="28.5" customHeight="1" x14ac:dyDescent="0.25">
      <c r="A13" s="33">
        <v>6</v>
      </c>
      <c r="B13" s="55" t="s">
        <v>23</v>
      </c>
      <c r="C13" s="35" t="s">
        <v>25</v>
      </c>
      <c r="D13" s="56" t="s">
        <v>191</v>
      </c>
      <c r="E13" s="57" t="s">
        <v>194</v>
      </c>
      <c r="F13" s="58" t="s">
        <v>706</v>
      </c>
      <c r="G13" s="58" t="s">
        <v>47</v>
      </c>
      <c r="H13" s="58" t="s">
        <v>111</v>
      </c>
      <c r="I13" s="35"/>
      <c r="J13" s="38"/>
      <c r="K13" s="35"/>
      <c r="L13" s="38" t="s">
        <v>246</v>
      </c>
      <c r="N13" s="39" t="s">
        <v>593</v>
      </c>
    </row>
    <row r="14" spans="1:14" s="39" customFormat="1" ht="28.5" customHeight="1" x14ac:dyDescent="0.25">
      <c r="A14" s="33">
        <v>7</v>
      </c>
      <c r="B14" s="55" t="s">
        <v>23</v>
      </c>
      <c r="C14" s="35" t="s">
        <v>31</v>
      </c>
      <c r="D14" s="56" t="s">
        <v>191</v>
      </c>
      <c r="E14" s="57" t="s">
        <v>200</v>
      </c>
      <c r="F14" s="58" t="s">
        <v>70</v>
      </c>
      <c r="G14" s="58" t="s">
        <v>71</v>
      </c>
      <c r="H14" s="58" t="s">
        <v>124</v>
      </c>
      <c r="I14" s="35"/>
      <c r="J14" s="38"/>
      <c r="K14" s="35"/>
      <c r="L14" s="38" t="s">
        <v>246</v>
      </c>
      <c r="N14" s="39" t="s">
        <v>593</v>
      </c>
    </row>
    <row r="15" spans="1:14" s="39" customFormat="1" ht="28.5" customHeight="1" x14ac:dyDescent="0.25">
      <c r="A15" s="33">
        <v>8</v>
      </c>
      <c r="B15" s="55" t="s">
        <v>23</v>
      </c>
      <c r="C15" s="35" t="s">
        <v>33</v>
      </c>
      <c r="D15" s="56" t="s">
        <v>191</v>
      </c>
      <c r="E15" s="57" t="s">
        <v>202</v>
      </c>
      <c r="F15" s="58" t="s">
        <v>75</v>
      </c>
      <c r="G15" s="58" t="s">
        <v>76</v>
      </c>
      <c r="H15" s="58" t="s">
        <v>127</v>
      </c>
      <c r="I15" s="35"/>
      <c r="J15" s="38"/>
      <c r="K15" s="35"/>
      <c r="L15" s="38" t="s">
        <v>246</v>
      </c>
      <c r="N15" s="39" t="s">
        <v>593</v>
      </c>
    </row>
    <row r="16" spans="1:14" s="39" customFormat="1" ht="28.5" customHeight="1" x14ac:dyDescent="0.25">
      <c r="A16" s="33">
        <v>9</v>
      </c>
      <c r="B16" s="55" t="s">
        <v>23</v>
      </c>
      <c r="C16" s="35" t="s">
        <v>33</v>
      </c>
      <c r="D16" s="56" t="s">
        <v>191</v>
      </c>
      <c r="E16" s="57" t="s">
        <v>202</v>
      </c>
      <c r="F16" s="58" t="s">
        <v>77</v>
      </c>
      <c r="G16" s="58" t="s">
        <v>78</v>
      </c>
      <c r="H16" s="58" t="s">
        <v>128</v>
      </c>
      <c r="I16" s="35"/>
      <c r="J16" s="38"/>
      <c r="K16" s="35"/>
      <c r="L16" s="38" t="s">
        <v>246</v>
      </c>
      <c r="N16" s="39" t="s">
        <v>593</v>
      </c>
    </row>
    <row r="17" spans="1:14" s="39" customFormat="1" ht="28.5" customHeight="1" x14ac:dyDescent="0.25">
      <c r="A17" s="33">
        <v>10</v>
      </c>
      <c r="B17" s="55" t="s">
        <v>23</v>
      </c>
      <c r="C17" s="35" t="s">
        <v>33</v>
      </c>
      <c r="D17" s="56" t="s">
        <v>191</v>
      </c>
      <c r="E17" s="57" t="s">
        <v>202</v>
      </c>
      <c r="F17" s="58" t="s">
        <v>79</v>
      </c>
      <c r="G17" s="58" t="s">
        <v>76</v>
      </c>
      <c r="H17" s="58" t="s">
        <v>129</v>
      </c>
      <c r="I17" s="35"/>
      <c r="J17" s="38"/>
      <c r="K17" s="35"/>
      <c r="L17" s="38" t="s">
        <v>246</v>
      </c>
      <c r="N17" s="39" t="s">
        <v>593</v>
      </c>
    </row>
    <row r="18" spans="1:14" s="39" customFormat="1" ht="28.5" customHeight="1" x14ac:dyDescent="0.25">
      <c r="A18" s="33">
        <v>11</v>
      </c>
      <c r="B18" s="55" t="s">
        <v>23</v>
      </c>
      <c r="C18" s="35" t="s">
        <v>26</v>
      </c>
      <c r="D18" s="56" t="s">
        <v>191</v>
      </c>
      <c r="E18" s="57" t="s">
        <v>195</v>
      </c>
      <c r="F18" s="58" t="s">
        <v>49</v>
      </c>
      <c r="G18" s="58" t="s">
        <v>50</v>
      </c>
      <c r="H18" s="58" t="s">
        <v>112</v>
      </c>
      <c r="I18" s="35"/>
      <c r="J18" s="38"/>
      <c r="K18" s="35"/>
      <c r="L18" s="38" t="s">
        <v>246</v>
      </c>
      <c r="N18" s="39" t="s">
        <v>593</v>
      </c>
    </row>
    <row r="19" spans="1:14" s="39" customFormat="1" ht="28.5" customHeight="1" x14ac:dyDescent="0.25">
      <c r="A19" s="33">
        <v>12</v>
      </c>
      <c r="B19" s="55" t="s">
        <v>23</v>
      </c>
      <c r="C19" s="35" t="s">
        <v>26</v>
      </c>
      <c r="D19" s="56" t="s">
        <v>191</v>
      </c>
      <c r="E19" s="57" t="s">
        <v>195</v>
      </c>
      <c r="F19" s="58" t="s">
        <v>51</v>
      </c>
      <c r="G19" s="58" t="s">
        <v>50</v>
      </c>
      <c r="H19" s="58" t="s">
        <v>113</v>
      </c>
      <c r="I19" s="35"/>
      <c r="J19" s="38"/>
      <c r="K19" s="35"/>
      <c r="L19" s="38" t="s">
        <v>246</v>
      </c>
      <c r="N19" s="39" t="s">
        <v>593</v>
      </c>
    </row>
    <row r="20" spans="1:14" s="39" customFormat="1" ht="28.5" customHeight="1" x14ac:dyDescent="0.25">
      <c r="A20" s="33">
        <v>13</v>
      </c>
      <c r="B20" s="55" t="s">
        <v>23</v>
      </c>
      <c r="C20" s="35" t="s">
        <v>24</v>
      </c>
      <c r="D20" s="56" t="s">
        <v>191</v>
      </c>
      <c r="E20" s="57" t="s">
        <v>193</v>
      </c>
      <c r="F20" s="58" t="s">
        <v>40</v>
      </c>
      <c r="G20" s="58" t="s">
        <v>41</v>
      </c>
      <c r="H20" s="58" t="s">
        <v>105</v>
      </c>
      <c r="I20" s="35"/>
      <c r="J20" s="38"/>
      <c r="K20" s="35"/>
      <c r="L20" s="38" t="s">
        <v>246</v>
      </c>
      <c r="N20" s="39" t="s">
        <v>593</v>
      </c>
    </row>
    <row r="21" spans="1:14" s="39" customFormat="1" ht="28.5" customHeight="1" x14ac:dyDescent="0.25">
      <c r="A21" s="33">
        <v>14</v>
      </c>
      <c r="B21" s="55" t="s">
        <v>23</v>
      </c>
      <c r="C21" s="35" t="s">
        <v>24</v>
      </c>
      <c r="D21" s="56" t="s">
        <v>191</v>
      </c>
      <c r="E21" s="57" t="s">
        <v>193</v>
      </c>
      <c r="F21" s="58" t="s">
        <v>42</v>
      </c>
      <c r="G21" s="58" t="s">
        <v>41</v>
      </c>
      <c r="H21" s="58" t="s">
        <v>106</v>
      </c>
      <c r="I21" s="35"/>
      <c r="J21" s="38"/>
      <c r="K21" s="35"/>
      <c r="L21" s="38" t="s">
        <v>246</v>
      </c>
      <c r="N21" s="39" t="s">
        <v>593</v>
      </c>
    </row>
    <row r="22" spans="1:14" s="39" customFormat="1" ht="28.5" customHeight="1" x14ac:dyDescent="0.25">
      <c r="A22" s="33">
        <v>15</v>
      </c>
      <c r="B22" s="55" t="s">
        <v>23</v>
      </c>
      <c r="C22" s="35" t="s">
        <v>24</v>
      </c>
      <c r="D22" s="56" t="s">
        <v>191</v>
      </c>
      <c r="E22" s="57" t="s">
        <v>193</v>
      </c>
      <c r="F22" s="58" t="s">
        <v>43</v>
      </c>
      <c r="G22" s="58" t="s">
        <v>41</v>
      </c>
      <c r="H22" s="58" t="s">
        <v>107</v>
      </c>
      <c r="I22" s="35"/>
      <c r="J22" s="38"/>
      <c r="K22" s="35"/>
      <c r="L22" s="38" t="s">
        <v>246</v>
      </c>
      <c r="N22" s="39" t="s">
        <v>593</v>
      </c>
    </row>
    <row r="23" spans="1:14" s="39" customFormat="1" ht="28.5" customHeight="1" x14ac:dyDescent="0.25">
      <c r="A23" s="33">
        <v>16</v>
      </c>
      <c r="B23" s="55" t="s">
        <v>23</v>
      </c>
      <c r="C23" s="35" t="s">
        <v>24</v>
      </c>
      <c r="D23" s="56" t="s">
        <v>191</v>
      </c>
      <c r="E23" s="57" t="s">
        <v>193</v>
      </c>
      <c r="F23" s="58" t="s">
        <v>80</v>
      </c>
      <c r="G23" s="58" t="s">
        <v>81</v>
      </c>
      <c r="H23" s="58" t="s">
        <v>130</v>
      </c>
      <c r="I23" s="35"/>
      <c r="J23" s="38"/>
      <c r="K23" s="35"/>
      <c r="L23" s="38" t="s">
        <v>246</v>
      </c>
      <c r="N23" s="39" t="s">
        <v>593</v>
      </c>
    </row>
    <row r="24" spans="1:14" s="39" customFormat="1" ht="28.5" customHeight="1" x14ac:dyDescent="0.25">
      <c r="A24" s="33">
        <v>17</v>
      </c>
      <c r="B24" s="55" t="s">
        <v>23</v>
      </c>
      <c r="C24" s="35" t="s">
        <v>29</v>
      </c>
      <c r="D24" s="56" t="s">
        <v>191</v>
      </c>
      <c r="E24" s="57" t="s">
        <v>198</v>
      </c>
      <c r="F24" s="58" t="s">
        <v>65</v>
      </c>
      <c r="G24" s="58" t="s">
        <v>66</v>
      </c>
      <c r="H24" s="58" t="s">
        <v>121</v>
      </c>
      <c r="I24" s="35"/>
      <c r="J24" s="38"/>
      <c r="K24" s="35"/>
      <c r="L24" s="38" t="s">
        <v>246</v>
      </c>
      <c r="N24" s="39" t="s">
        <v>593</v>
      </c>
    </row>
    <row r="25" spans="1:14" s="39" customFormat="1" ht="28.5" customHeight="1" x14ac:dyDescent="0.25">
      <c r="A25" s="33">
        <v>18</v>
      </c>
      <c r="B25" s="55" t="s">
        <v>23</v>
      </c>
      <c r="C25" s="35" t="s">
        <v>27</v>
      </c>
      <c r="D25" s="56" t="s">
        <v>191</v>
      </c>
      <c r="E25" s="57" t="s">
        <v>196</v>
      </c>
      <c r="F25" s="58" t="s">
        <v>52</v>
      </c>
      <c r="G25" s="58" t="s">
        <v>53</v>
      </c>
      <c r="H25" s="58" t="s">
        <v>114</v>
      </c>
      <c r="I25" s="35"/>
      <c r="J25" s="38"/>
      <c r="K25" s="35"/>
      <c r="L25" s="38" t="s">
        <v>246</v>
      </c>
      <c r="N25" s="39" t="s">
        <v>593</v>
      </c>
    </row>
    <row r="26" spans="1:14" s="39" customFormat="1" ht="28.5" customHeight="1" x14ac:dyDescent="0.25">
      <c r="A26" s="33">
        <v>19</v>
      </c>
      <c r="B26" s="55" t="s">
        <v>23</v>
      </c>
      <c r="C26" s="35" t="s">
        <v>27</v>
      </c>
      <c r="D26" s="56" t="s">
        <v>191</v>
      </c>
      <c r="E26" s="57" t="s">
        <v>196</v>
      </c>
      <c r="F26" s="58" t="s">
        <v>54</v>
      </c>
      <c r="G26" s="58" t="s">
        <v>55</v>
      </c>
      <c r="H26" s="58" t="s">
        <v>115</v>
      </c>
      <c r="I26" s="35"/>
      <c r="J26" s="38"/>
      <c r="K26" s="35"/>
      <c r="L26" s="38" t="s">
        <v>246</v>
      </c>
      <c r="N26" s="39" t="s">
        <v>593</v>
      </c>
    </row>
    <row r="27" spans="1:14" s="39" customFormat="1" ht="28.5" customHeight="1" x14ac:dyDescent="0.25">
      <c r="A27" s="33">
        <v>20</v>
      </c>
      <c r="B27" s="55" t="s">
        <v>23</v>
      </c>
      <c r="C27" s="35" t="s">
        <v>27</v>
      </c>
      <c r="D27" s="56" t="s">
        <v>191</v>
      </c>
      <c r="E27" s="57" t="s">
        <v>196</v>
      </c>
      <c r="F27" s="58" t="s">
        <v>56</v>
      </c>
      <c r="G27" s="58" t="s">
        <v>55</v>
      </c>
      <c r="H27" s="58" t="s">
        <v>116</v>
      </c>
      <c r="I27" s="35"/>
      <c r="J27" s="38"/>
      <c r="K27" s="35"/>
      <c r="L27" s="38" t="s">
        <v>246</v>
      </c>
      <c r="N27" s="39" t="s">
        <v>593</v>
      </c>
    </row>
    <row r="28" spans="1:14" s="39" customFormat="1" ht="28.5" customHeight="1" x14ac:dyDescent="0.25">
      <c r="A28" s="33">
        <v>21</v>
      </c>
      <c r="B28" s="55" t="s">
        <v>23</v>
      </c>
      <c r="C28" s="35" t="s">
        <v>27</v>
      </c>
      <c r="D28" s="56" t="s">
        <v>191</v>
      </c>
      <c r="E28" s="57" t="s">
        <v>196</v>
      </c>
      <c r="F28" s="58" t="s">
        <v>57</v>
      </c>
      <c r="G28" s="58" t="s">
        <v>58</v>
      </c>
      <c r="H28" s="58" t="s">
        <v>117</v>
      </c>
      <c r="I28" s="35"/>
      <c r="J28" s="38"/>
      <c r="K28" s="35"/>
      <c r="L28" s="38" t="s">
        <v>246</v>
      </c>
      <c r="N28" s="39" t="s">
        <v>593</v>
      </c>
    </row>
    <row r="29" spans="1:14" s="39" customFormat="1" ht="28.5" customHeight="1" x14ac:dyDescent="0.25">
      <c r="A29" s="33">
        <v>22</v>
      </c>
      <c r="B29" s="55" t="s">
        <v>23</v>
      </c>
      <c r="C29" s="35" t="s">
        <v>28</v>
      </c>
      <c r="D29" s="56" t="s">
        <v>191</v>
      </c>
      <c r="E29" s="57" t="s">
        <v>197</v>
      </c>
      <c r="F29" s="58" t="s">
        <v>59</v>
      </c>
      <c r="G29" s="58" t="s">
        <v>60</v>
      </c>
      <c r="H29" s="58" t="s">
        <v>118</v>
      </c>
      <c r="I29" s="35"/>
      <c r="J29" s="38"/>
      <c r="K29" s="35"/>
      <c r="L29" s="38" t="s">
        <v>246</v>
      </c>
      <c r="N29" s="39" t="s">
        <v>593</v>
      </c>
    </row>
    <row r="30" spans="1:14" s="39" customFormat="1" ht="28.5" customHeight="1" x14ac:dyDescent="0.25">
      <c r="A30" s="33">
        <v>23</v>
      </c>
      <c r="B30" s="55" t="s">
        <v>23</v>
      </c>
      <c r="C30" s="35" t="s">
        <v>28</v>
      </c>
      <c r="D30" s="56" t="s">
        <v>191</v>
      </c>
      <c r="E30" s="57" t="s">
        <v>197</v>
      </c>
      <c r="F30" s="58" t="s">
        <v>61</v>
      </c>
      <c r="G30" s="58" t="s">
        <v>62</v>
      </c>
      <c r="H30" s="58" t="s">
        <v>119</v>
      </c>
      <c r="I30" s="35"/>
      <c r="J30" s="38"/>
      <c r="K30" s="35"/>
      <c r="L30" s="38" t="s">
        <v>246</v>
      </c>
      <c r="N30" s="39" t="s">
        <v>593</v>
      </c>
    </row>
    <row r="31" spans="1:14" s="39" customFormat="1" ht="28.5" customHeight="1" x14ac:dyDescent="0.25">
      <c r="A31" s="33">
        <v>24</v>
      </c>
      <c r="B31" s="55" t="s">
        <v>23</v>
      </c>
      <c r="C31" s="35" t="s">
        <v>28</v>
      </c>
      <c r="D31" s="56" t="s">
        <v>191</v>
      </c>
      <c r="E31" s="57" t="s">
        <v>197</v>
      </c>
      <c r="F31" s="58" t="s">
        <v>63</v>
      </c>
      <c r="G31" s="58" t="s">
        <v>64</v>
      </c>
      <c r="H31" s="58" t="s">
        <v>120</v>
      </c>
      <c r="I31" s="35"/>
      <c r="J31" s="38"/>
      <c r="K31" s="35"/>
      <c r="L31" s="38" t="s">
        <v>246</v>
      </c>
      <c r="N31" s="39" t="s">
        <v>593</v>
      </c>
    </row>
    <row r="32" spans="1:14" s="39" customFormat="1" ht="28.5" customHeight="1" x14ac:dyDescent="0.25">
      <c r="A32" s="33">
        <v>25</v>
      </c>
      <c r="B32" s="55" t="s">
        <v>23</v>
      </c>
      <c r="C32" s="35" t="s">
        <v>30</v>
      </c>
      <c r="D32" s="56" t="s">
        <v>191</v>
      </c>
      <c r="E32" s="57" t="s">
        <v>199</v>
      </c>
      <c r="F32" s="58" t="s">
        <v>67</v>
      </c>
      <c r="G32" s="58" t="s">
        <v>68</v>
      </c>
      <c r="H32" s="58" t="s">
        <v>122</v>
      </c>
      <c r="I32" s="35"/>
      <c r="J32" s="38"/>
      <c r="K32" s="35"/>
      <c r="L32" s="38" t="s">
        <v>246</v>
      </c>
      <c r="N32" s="39" t="s">
        <v>593</v>
      </c>
    </row>
    <row r="33" spans="1:15" s="39" customFormat="1" ht="28.5" customHeight="1" x14ac:dyDescent="0.25">
      <c r="A33" s="33">
        <v>26</v>
      </c>
      <c r="B33" s="55" t="s">
        <v>23</v>
      </c>
      <c r="C33" s="35" t="s">
        <v>30</v>
      </c>
      <c r="D33" s="56" t="s">
        <v>191</v>
      </c>
      <c r="E33" s="57" t="s">
        <v>199</v>
      </c>
      <c r="F33" s="58" t="s">
        <v>69</v>
      </c>
      <c r="G33" s="58" t="s">
        <v>68</v>
      </c>
      <c r="H33" s="58" t="s">
        <v>123</v>
      </c>
      <c r="I33" s="35"/>
      <c r="J33" s="38"/>
      <c r="K33" s="35"/>
      <c r="L33" s="38" t="s">
        <v>246</v>
      </c>
      <c r="N33" s="39" t="s">
        <v>593</v>
      </c>
    </row>
    <row r="34" spans="1:15" x14ac:dyDescent="0.25">
      <c r="A34" s="31">
        <v>27</v>
      </c>
      <c r="B34" s="7" t="s">
        <v>34</v>
      </c>
      <c r="C34" s="8" t="s">
        <v>39</v>
      </c>
      <c r="D34" s="29" t="s">
        <v>192</v>
      </c>
      <c r="E34" s="6" t="s">
        <v>207</v>
      </c>
      <c r="F34" s="9" t="s">
        <v>96</v>
      </c>
      <c r="G34" s="9" t="s">
        <v>97</v>
      </c>
      <c r="H34" s="9" t="s">
        <v>140</v>
      </c>
      <c r="I34" s="8"/>
      <c r="J34" s="4"/>
      <c r="K34" s="8"/>
      <c r="L34" s="4" t="s">
        <v>246</v>
      </c>
      <c r="N34" s="10" t="s">
        <v>593</v>
      </c>
      <c r="O34" s="10" t="s">
        <v>640</v>
      </c>
    </row>
    <row r="35" spans="1:15" s="39" customFormat="1" x14ac:dyDescent="0.25">
      <c r="A35" s="33">
        <v>28</v>
      </c>
      <c r="B35" s="55" t="s">
        <v>34</v>
      </c>
      <c r="C35" s="35" t="s">
        <v>39</v>
      </c>
      <c r="D35" s="36" t="s">
        <v>192</v>
      </c>
      <c r="E35" s="12" t="s">
        <v>207</v>
      </c>
      <c r="F35" s="58" t="s">
        <v>99</v>
      </c>
      <c r="G35" s="58" t="s">
        <v>97</v>
      </c>
      <c r="H35" s="58" t="s">
        <v>142</v>
      </c>
      <c r="I35" s="35"/>
      <c r="J35" s="38"/>
      <c r="K35" s="35"/>
      <c r="L35" s="38" t="s">
        <v>246</v>
      </c>
      <c r="N35" s="39" t="s">
        <v>593</v>
      </c>
    </row>
    <row r="36" spans="1:15" s="39" customFormat="1" x14ac:dyDescent="0.25">
      <c r="A36" s="33">
        <v>29</v>
      </c>
      <c r="B36" s="55" t="s">
        <v>34</v>
      </c>
      <c r="C36" s="35" t="s">
        <v>39</v>
      </c>
      <c r="D36" s="36" t="s">
        <v>192</v>
      </c>
      <c r="E36" s="12" t="s">
        <v>207</v>
      </c>
      <c r="F36" s="58" t="s">
        <v>100</v>
      </c>
      <c r="G36" s="58" t="s">
        <v>97</v>
      </c>
      <c r="H36" s="58" t="s">
        <v>143</v>
      </c>
      <c r="I36" s="35"/>
      <c r="J36" s="38"/>
      <c r="K36" s="35"/>
      <c r="L36" s="38" t="s">
        <v>246</v>
      </c>
      <c r="N36" s="39" t="s">
        <v>593</v>
      </c>
    </row>
    <row r="37" spans="1:15" s="39" customFormat="1" x14ac:dyDescent="0.25">
      <c r="A37" s="33">
        <v>30</v>
      </c>
      <c r="B37" s="55" t="s">
        <v>34</v>
      </c>
      <c r="C37" s="35" t="s">
        <v>36</v>
      </c>
      <c r="D37" s="36" t="s">
        <v>192</v>
      </c>
      <c r="E37" s="12" t="s">
        <v>204</v>
      </c>
      <c r="F37" s="58" t="s">
        <v>89</v>
      </c>
      <c r="G37" s="58" t="s">
        <v>90</v>
      </c>
      <c r="H37" s="58" t="s">
        <v>136</v>
      </c>
      <c r="I37" s="35"/>
      <c r="J37" s="38"/>
      <c r="K37" s="35"/>
      <c r="L37" s="38" t="s">
        <v>246</v>
      </c>
      <c r="N37" s="39" t="s">
        <v>593</v>
      </c>
    </row>
    <row r="38" spans="1:15" s="39" customFormat="1" x14ac:dyDescent="0.25">
      <c r="A38" s="33">
        <v>31</v>
      </c>
      <c r="B38" s="55" t="s">
        <v>34</v>
      </c>
      <c r="C38" s="35" t="s">
        <v>36</v>
      </c>
      <c r="D38" s="36" t="s">
        <v>192</v>
      </c>
      <c r="E38" s="12" t="s">
        <v>204</v>
      </c>
      <c r="F38" s="58" t="s">
        <v>91</v>
      </c>
      <c r="G38" s="58" t="s">
        <v>90</v>
      </c>
      <c r="H38" s="58" t="s">
        <v>137</v>
      </c>
      <c r="I38" s="35"/>
      <c r="J38" s="38"/>
      <c r="K38" s="35"/>
      <c r="L38" s="38" t="s">
        <v>246</v>
      </c>
      <c r="N38" s="39" t="s">
        <v>593</v>
      </c>
    </row>
    <row r="39" spans="1:15" s="39" customFormat="1" x14ac:dyDescent="0.25">
      <c r="A39" s="33">
        <v>32</v>
      </c>
      <c r="B39" s="55" t="s">
        <v>34</v>
      </c>
      <c r="C39" s="35" t="s">
        <v>35</v>
      </c>
      <c r="D39" s="36" t="s">
        <v>192</v>
      </c>
      <c r="E39" s="12" t="s">
        <v>203</v>
      </c>
      <c r="F39" s="58" t="s">
        <v>82</v>
      </c>
      <c r="G39" s="58" t="s">
        <v>83</v>
      </c>
      <c r="H39" s="58" t="s">
        <v>131</v>
      </c>
      <c r="I39" s="35"/>
      <c r="J39" s="38"/>
      <c r="K39" s="35"/>
      <c r="L39" s="38" t="s">
        <v>246</v>
      </c>
      <c r="N39" s="39" t="s">
        <v>593</v>
      </c>
    </row>
    <row r="40" spans="1:15" s="39" customFormat="1" x14ac:dyDescent="0.25">
      <c r="A40" s="33">
        <v>33</v>
      </c>
      <c r="B40" s="55" t="s">
        <v>34</v>
      </c>
      <c r="C40" s="35" t="s">
        <v>35</v>
      </c>
      <c r="D40" s="36" t="s">
        <v>192</v>
      </c>
      <c r="E40" s="12" t="s">
        <v>203</v>
      </c>
      <c r="F40" s="58" t="s">
        <v>84</v>
      </c>
      <c r="G40" s="58" t="s">
        <v>85</v>
      </c>
      <c r="H40" s="58" t="s">
        <v>132</v>
      </c>
      <c r="I40" s="35"/>
      <c r="J40" s="38"/>
      <c r="K40" s="35"/>
      <c r="L40" s="38" t="s">
        <v>246</v>
      </c>
      <c r="N40" s="39" t="s">
        <v>593</v>
      </c>
    </row>
    <row r="41" spans="1:15" s="39" customFormat="1" x14ac:dyDescent="0.25">
      <c r="A41" s="33">
        <v>34</v>
      </c>
      <c r="B41" s="55" t="s">
        <v>34</v>
      </c>
      <c r="C41" s="35" t="s">
        <v>35</v>
      </c>
      <c r="D41" s="36" t="s">
        <v>192</v>
      </c>
      <c r="E41" s="12" t="s">
        <v>203</v>
      </c>
      <c r="F41" s="58" t="s">
        <v>86</v>
      </c>
      <c r="G41" s="58" t="s">
        <v>83</v>
      </c>
      <c r="H41" s="58" t="s">
        <v>133</v>
      </c>
      <c r="I41" s="35"/>
      <c r="J41" s="38"/>
      <c r="K41" s="35"/>
      <c r="L41" s="38" t="s">
        <v>246</v>
      </c>
      <c r="N41" s="39" t="s">
        <v>593</v>
      </c>
    </row>
    <row r="42" spans="1:15" s="39" customFormat="1" x14ac:dyDescent="0.25">
      <c r="A42" s="33">
        <v>35</v>
      </c>
      <c r="B42" s="55" t="s">
        <v>34</v>
      </c>
      <c r="C42" s="35" t="s">
        <v>35</v>
      </c>
      <c r="D42" s="36" t="s">
        <v>192</v>
      </c>
      <c r="E42" s="12" t="s">
        <v>203</v>
      </c>
      <c r="F42" s="58" t="s">
        <v>87</v>
      </c>
      <c r="G42" s="58" t="s">
        <v>85</v>
      </c>
      <c r="H42" s="58" t="s">
        <v>134</v>
      </c>
      <c r="I42" s="35"/>
      <c r="J42" s="38"/>
      <c r="K42" s="35"/>
      <c r="L42" s="38" t="s">
        <v>246</v>
      </c>
      <c r="N42" s="39" t="s">
        <v>593</v>
      </c>
    </row>
    <row r="43" spans="1:15" s="39" customFormat="1" x14ac:dyDescent="0.25">
      <c r="A43" s="33">
        <v>36</v>
      </c>
      <c r="B43" s="55" t="s">
        <v>34</v>
      </c>
      <c r="C43" s="35" t="s">
        <v>35</v>
      </c>
      <c r="D43" s="36" t="s">
        <v>192</v>
      </c>
      <c r="E43" s="12" t="s">
        <v>203</v>
      </c>
      <c r="F43" s="58" t="s">
        <v>88</v>
      </c>
      <c r="G43" s="58" t="s">
        <v>85</v>
      </c>
      <c r="H43" s="58" t="s">
        <v>135</v>
      </c>
      <c r="I43" s="35"/>
      <c r="J43" s="38"/>
      <c r="K43" s="35"/>
      <c r="L43" s="38" t="s">
        <v>246</v>
      </c>
      <c r="N43" s="39" t="s">
        <v>593</v>
      </c>
    </row>
    <row r="44" spans="1:15" s="39" customFormat="1" ht="26.4" x14ac:dyDescent="0.25">
      <c r="A44" s="33">
        <v>37</v>
      </c>
      <c r="B44" s="55" t="s">
        <v>34</v>
      </c>
      <c r="C44" s="35" t="s">
        <v>37</v>
      </c>
      <c r="D44" s="36" t="s">
        <v>192</v>
      </c>
      <c r="E44" s="12" t="s">
        <v>205</v>
      </c>
      <c r="F44" s="58" t="s">
        <v>92</v>
      </c>
      <c r="G44" s="58" t="s">
        <v>93</v>
      </c>
      <c r="H44" s="58" t="s">
        <v>138</v>
      </c>
      <c r="I44" s="35"/>
      <c r="J44" s="38"/>
      <c r="K44" s="35"/>
      <c r="L44" s="38" t="s">
        <v>246</v>
      </c>
      <c r="N44" s="39" t="s">
        <v>593</v>
      </c>
    </row>
    <row r="45" spans="1:15" s="39" customFormat="1" x14ac:dyDescent="0.25">
      <c r="A45" s="33">
        <v>38</v>
      </c>
      <c r="B45" s="55" t="s">
        <v>34</v>
      </c>
      <c r="C45" s="35" t="s">
        <v>37</v>
      </c>
      <c r="D45" s="36" t="s">
        <v>192</v>
      </c>
      <c r="E45" s="12" t="s">
        <v>205</v>
      </c>
      <c r="F45" s="58" t="s">
        <v>98</v>
      </c>
      <c r="G45" s="58" t="s">
        <v>93</v>
      </c>
      <c r="H45" s="58" t="s">
        <v>141</v>
      </c>
      <c r="I45" s="35"/>
      <c r="J45" s="38"/>
      <c r="K45" s="35"/>
      <c r="L45" s="38" t="s">
        <v>246</v>
      </c>
      <c r="N45" s="39" t="s">
        <v>593</v>
      </c>
    </row>
    <row r="46" spans="1:15" s="39" customFormat="1" ht="28.5" customHeight="1" x14ac:dyDescent="0.25">
      <c r="A46" s="33">
        <v>39</v>
      </c>
      <c r="B46" s="55" t="s">
        <v>34</v>
      </c>
      <c r="C46" s="35" t="s">
        <v>37</v>
      </c>
      <c r="D46" s="36" t="s">
        <v>192</v>
      </c>
      <c r="E46" s="12" t="s">
        <v>205</v>
      </c>
      <c r="F46" s="58" t="s">
        <v>103</v>
      </c>
      <c r="G46" s="58" t="s">
        <v>104</v>
      </c>
      <c r="H46" s="58" t="s">
        <v>145</v>
      </c>
      <c r="I46" s="35"/>
      <c r="J46" s="38"/>
      <c r="K46" s="35"/>
      <c r="L46" s="38" t="s">
        <v>246</v>
      </c>
      <c r="N46" s="39" t="s">
        <v>593</v>
      </c>
    </row>
    <row r="47" spans="1:15" s="39" customFormat="1" ht="28.5" customHeight="1" x14ac:dyDescent="0.25">
      <c r="A47" s="33">
        <v>40</v>
      </c>
      <c r="B47" s="55" t="s">
        <v>34</v>
      </c>
      <c r="C47" s="35" t="s">
        <v>38</v>
      </c>
      <c r="D47" s="36" t="s">
        <v>192</v>
      </c>
      <c r="E47" s="12" t="s">
        <v>206</v>
      </c>
      <c r="F47" s="58" t="s">
        <v>94</v>
      </c>
      <c r="G47" s="58" t="s">
        <v>95</v>
      </c>
      <c r="H47" s="58" t="s">
        <v>139</v>
      </c>
      <c r="I47" s="35"/>
      <c r="J47" s="38"/>
      <c r="K47" s="35"/>
      <c r="L47" s="38" t="s">
        <v>246</v>
      </c>
      <c r="N47" s="39" t="s">
        <v>593</v>
      </c>
    </row>
    <row r="48" spans="1:15" s="39" customFormat="1" ht="28.5" customHeight="1" x14ac:dyDescent="0.25">
      <c r="A48" s="33">
        <v>41</v>
      </c>
      <c r="B48" s="55" t="s">
        <v>34</v>
      </c>
      <c r="C48" s="35" t="s">
        <v>38</v>
      </c>
      <c r="D48" s="36" t="s">
        <v>192</v>
      </c>
      <c r="E48" s="12" t="s">
        <v>206</v>
      </c>
      <c r="F48" s="58" t="s">
        <v>101</v>
      </c>
      <c r="G48" s="58" t="s">
        <v>102</v>
      </c>
      <c r="H48" s="58" t="s">
        <v>144</v>
      </c>
      <c r="I48" s="35"/>
      <c r="J48" s="38"/>
      <c r="K48" s="35"/>
      <c r="L48" s="38" t="s">
        <v>246</v>
      </c>
      <c r="N48" s="39" t="s">
        <v>593</v>
      </c>
    </row>
    <row r="49" spans="1:14" s="39" customFormat="1" ht="28.5" customHeight="1" x14ac:dyDescent="0.25">
      <c r="A49" s="33">
        <v>42</v>
      </c>
      <c r="B49" s="38" t="s">
        <v>23</v>
      </c>
      <c r="C49" s="35" t="s">
        <v>32</v>
      </c>
      <c r="D49" s="36" t="s">
        <v>191</v>
      </c>
      <c r="E49" s="12" t="s">
        <v>201</v>
      </c>
      <c r="F49" s="12" t="s">
        <v>218</v>
      </c>
      <c r="G49" s="12" t="s">
        <v>224</v>
      </c>
      <c r="H49" s="52"/>
      <c r="I49" s="37"/>
      <c r="J49" s="37"/>
      <c r="K49" s="37"/>
      <c r="L49" s="38" t="s">
        <v>245</v>
      </c>
      <c r="N49" s="39" t="s">
        <v>593</v>
      </c>
    </row>
    <row r="50" spans="1:14" s="39" customFormat="1" ht="28.5" customHeight="1" x14ac:dyDescent="0.25">
      <c r="A50" s="33">
        <v>43</v>
      </c>
      <c r="B50" s="38" t="s">
        <v>23</v>
      </c>
      <c r="C50" s="35" t="s">
        <v>25</v>
      </c>
      <c r="D50" s="36" t="s">
        <v>191</v>
      </c>
      <c r="E50" s="12" t="s">
        <v>194</v>
      </c>
      <c r="F50" s="12" t="s">
        <v>216</v>
      </c>
      <c r="G50" s="12" t="s">
        <v>225</v>
      </c>
      <c r="H50" s="52"/>
      <c r="I50" s="37"/>
      <c r="J50" s="37"/>
      <c r="K50" s="37"/>
      <c r="L50" s="38" t="s">
        <v>245</v>
      </c>
      <c r="N50" s="39" t="s">
        <v>593</v>
      </c>
    </row>
    <row r="51" spans="1:14" s="39" customFormat="1" ht="28.5" customHeight="1" x14ac:dyDescent="0.25">
      <c r="A51" s="33">
        <v>44</v>
      </c>
      <c r="B51" s="38" t="s">
        <v>23</v>
      </c>
      <c r="C51" s="35" t="s">
        <v>31</v>
      </c>
      <c r="D51" s="36" t="s">
        <v>191</v>
      </c>
      <c r="E51" s="12" t="s">
        <v>200</v>
      </c>
      <c r="F51" s="12" t="s">
        <v>217</v>
      </c>
      <c r="G51" s="12" t="s">
        <v>230</v>
      </c>
      <c r="H51" s="52"/>
      <c r="I51" s="37"/>
      <c r="J51" s="37"/>
      <c r="K51" s="37"/>
      <c r="L51" s="38" t="s">
        <v>245</v>
      </c>
      <c r="N51" s="39" t="s">
        <v>593</v>
      </c>
    </row>
    <row r="52" spans="1:14" s="39" customFormat="1" ht="28.5" customHeight="1" x14ac:dyDescent="0.25">
      <c r="A52" s="33">
        <v>45</v>
      </c>
      <c r="B52" s="38" t="s">
        <v>23</v>
      </c>
      <c r="C52" s="35" t="s">
        <v>33</v>
      </c>
      <c r="D52" s="36" t="s">
        <v>191</v>
      </c>
      <c r="E52" s="12" t="s">
        <v>202</v>
      </c>
      <c r="F52" s="12" t="s">
        <v>219</v>
      </c>
      <c r="G52" s="12" t="s">
        <v>229</v>
      </c>
      <c r="H52" s="52"/>
      <c r="I52" s="37"/>
      <c r="J52" s="37"/>
      <c r="K52" s="37"/>
      <c r="L52" s="38" t="s">
        <v>245</v>
      </c>
      <c r="N52" s="39" t="s">
        <v>593</v>
      </c>
    </row>
    <row r="53" spans="1:14" s="39" customFormat="1" ht="28.5" customHeight="1" x14ac:dyDescent="0.25">
      <c r="A53" s="33">
        <v>46</v>
      </c>
      <c r="B53" s="38" t="s">
        <v>23</v>
      </c>
      <c r="C53" s="35" t="s">
        <v>26</v>
      </c>
      <c r="D53" s="36" t="s">
        <v>191</v>
      </c>
      <c r="E53" s="12" t="s">
        <v>195</v>
      </c>
      <c r="F53" s="12" t="s">
        <v>213</v>
      </c>
      <c r="G53" s="12" t="s">
        <v>231</v>
      </c>
      <c r="H53" s="52"/>
      <c r="I53" s="37"/>
      <c r="J53" s="37"/>
      <c r="K53" s="37"/>
      <c r="L53" s="38" t="s">
        <v>245</v>
      </c>
      <c r="N53" s="39" t="s">
        <v>593</v>
      </c>
    </row>
    <row r="54" spans="1:14" s="39" customFormat="1" ht="28.5" customHeight="1" x14ac:dyDescent="0.25">
      <c r="A54" s="33">
        <v>47</v>
      </c>
      <c r="B54" s="38" t="s">
        <v>23</v>
      </c>
      <c r="C54" s="35" t="s">
        <v>24</v>
      </c>
      <c r="D54" s="36" t="s">
        <v>191</v>
      </c>
      <c r="E54" s="12" t="s">
        <v>193</v>
      </c>
      <c r="F54" s="12" t="s">
        <v>212</v>
      </c>
      <c r="G54" s="12" t="s">
        <v>41</v>
      </c>
      <c r="H54" s="52"/>
      <c r="I54" s="37"/>
      <c r="J54" s="37"/>
      <c r="K54" s="37"/>
      <c r="L54" s="38" t="s">
        <v>245</v>
      </c>
      <c r="N54" s="39" t="s">
        <v>593</v>
      </c>
    </row>
    <row r="55" spans="1:14" s="39" customFormat="1" ht="28.5" customHeight="1" x14ac:dyDescent="0.25">
      <c r="A55" s="33">
        <v>48</v>
      </c>
      <c r="B55" s="38" t="s">
        <v>23</v>
      </c>
      <c r="C55" s="35" t="s">
        <v>29</v>
      </c>
      <c r="D55" s="36" t="s">
        <v>191</v>
      </c>
      <c r="E55" s="12" t="s">
        <v>198</v>
      </c>
      <c r="F55" s="12" t="s">
        <v>215</v>
      </c>
      <c r="G55" s="12" t="s">
        <v>222</v>
      </c>
      <c r="H55" s="52"/>
      <c r="I55" s="37"/>
      <c r="J55" s="37"/>
      <c r="K55" s="37"/>
      <c r="L55" s="38" t="s">
        <v>245</v>
      </c>
      <c r="N55" s="39" t="s">
        <v>593</v>
      </c>
    </row>
    <row r="56" spans="1:14" s="39" customFormat="1" ht="28.5" customHeight="1" x14ac:dyDescent="0.25">
      <c r="A56" s="33">
        <v>49</v>
      </c>
      <c r="B56" s="38" t="s">
        <v>23</v>
      </c>
      <c r="C56" s="35" t="s">
        <v>27</v>
      </c>
      <c r="D56" s="36" t="s">
        <v>191</v>
      </c>
      <c r="E56" s="12" t="s">
        <v>196</v>
      </c>
      <c r="F56" s="12" t="s">
        <v>705</v>
      </c>
      <c r="G56" s="12" t="s">
        <v>211</v>
      </c>
      <c r="H56" s="52"/>
      <c r="I56" s="37"/>
      <c r="J56" s="37"/>
      <c r="K56" s="37"/>
      <c r="L56" s="38" t="s">
        <v>245</v>
      </c>
      <c r="N56" s="39" t="s">
        <v>593</v>
      </c>
    </row>
    <row r="57" spans="1:14" s="39" customFormat="1" ht="28.5" customHeight="1" x14ac:dyDescent="0.25">
      <c r="A57" s="33">
        <v>50</v>
      </c>
      <c r="B57" s="38" t="s">
        <v>23</v>
      </c>
      <c r="C57" s="35" t="s">
        <v>27</v>
      </c>
      <c r="D57" s="36" t="s">
        <v>191</v>
      </c>
      <c r="E57" s="12" t="s">
        <v>196</v>
      </c>
      <c r="F57" s="12" t="s">
        <v>221</v>
      </c>
      <c r="G57" s="12" t="s">
        <v>223</v>
      </c>
      <c r="H57" s="52"/>
      <c r="I57" s="37"/>
      <c r="J57" s="37"/>
      <c r="K57" s="37"/>
      <c r="L57" s="38" t="s">
        <v>245</v>
      </c>
      <c r="N57" s="39" t="s">
        <v>593</v>
      </c>
    </row>
    <row r="58" spans="1:14" s="39" customFormat="1" ht="28.5" customHeight="1" x14ac:dyDescent="0.25">
      <c r="A58" s="33">
        <v>51</v>
      </c>
      <c r="B58" s="38" t="s">
        <v>23</v>
      </c>
      <c r="C58" s="35" t="s">
        <v>28</v>
      </c>
      <c r="D58" s="36" t="s">
        <v>191</v>
      </c>
      <c r="E58" s="12" t="s">
        <v>197</v>
      </c>
      <c r="F58" s="12" t="s">
        <v>209</v>
      </c>
      <c r="G58" s="12" t="s">
        <v>227</v>
      </c>
      <c r="H58" s="52"/>
      <c r="I58" s="37"/>
      <c r="J58" s="37"/>
      <c r="K58" s="37"/>
      <c r="L58" s="38" t="s">
        <v>245</v>
      </c>
      <c r="N58" s="39" t="s">
        <v>593</v>
      </c>
    </row>
    <row r="59" spans="1:14" s="39" customFormat="1" ht="28.5" customHeight="1" x14ac:dyDescent="0.25">
      <c r="A59" s="33">
        <v>52</v>
      </c>
      <c r="B59" s="38" t="s">
        <v>23</v>
      </c>
      <c r="C59" s="35" t="s">
        <v>28</v>
      </c>
      <c r="D59" s="36" t="s">
        <v>191</v>
      </c>
      <c r="E59" s="12" t="s">
        <v>197</v>
      </c>
      <c r="F59" s="12" t="s">
        <v>220</v>
      </c>
      <c r="G59" s="12" t="s">
        <v>228</v>
      </c>
      <c r="H59" s="52"/>
      <c r="I59" s="37"/>
      <c r="J59" s="37"/>
      <c r="K59" s="37"/>
      <c r="L59" s="38" t="s">
        <v>245</v>
      </c>
      <c r="N59" s="39" t="s">
        <v>593</v>
      </c>
    </row>
    <row r="60" spans="1:14" s="39" customFormat="1" ht="26.4" x14ac:dyDescent="0.25">
      <c r="A60" s="33">
        <v>53</v>
      </c>
      <c r="B60" s="38" t="s">
        <v>23</v>
      </c>
      <c r="C60" s="35" t="s">
        <v>30</v>
      </c>
      <c r="D60" s="36" t="s">
        <v>191</v>
      </c>
      <c r="E60" s="12" t="s">
        <v>199</v>
      </c>
      <c r="F60" s="12" t="s">
        <v>214</v>
      </c>
      <c r="G60" s="12" t="s">
        <v>226</v>
      </c>
      <c r="H60" s="52"/>
      <c r="I60" s="37"/>
      <c r="J60" s="37"/>
      <c r="K60" s="37"/>
      <c r="L60" s="38" t="s">
        <v>245</v>
      </c>
      <c r="N60" s="39" t="s">
        <v>593</v>
      </c>
    </row>
    <row r="61" spans="1:14" s="39" customFormat="1" ht="26.4" x14ac:dyDescent="0.25">
      <c r="A61" s="33">
        <v>54</v>
      </c>
      <c r="B61" s="55" t="s">
        <v>34</v>
      </c>
      <c r="C61" s="35" t="s">
        <v>39</v>
      </c>
      <c r="D61" s="36" t="s">
        <v>192</v>
      </c>
      <c r="E61" s="12" t="s">
        <v>207</v>
      </c>
      <c r="F61" s="12" t="s">
        <v>253</v>
      </c>
      <c r="G61" s="12" t="s">
        <v>254</v>
      </c>
      <c r="H61" s="52"/>
      <c r="I61" s="37"/>
      <c r="J61" s="37"/>
      <c r="K61" s="37"/>
      <c r="L61" s="38" t="s">
        <v>245</v>
      </c>
      <c r="N61" s="39" t="s">
        <v>593</v>
      </c>
    </row>
    <row r="62" spans="1:14" s="39" customFormat="1" ht="26.4" x14ac:dyDescent="0.25">
      <c r="A62" s="33">
        <v>55</v>
      </c>
      <c r="B62" s="55" t="s">
        <v>34</v>
      </c>
      <c r="C62" s="35" t="s">
        <v>39</v>
      </c>
      <c r="D62" s="36" t="s">
        <v>192</v>
      </c>
      <c r="E62" s="12" t="s">
        <v>207</v>
      </c>
      <c r="F62" s="59" t="s">
        <v>257</v>
      </c>
      <c r="G62" s="60" t="s">
        <v>258</v>
      </c>
      <c r="H62" s="52"/>
      <c r="I62" s="37"/>
      <c r="J62" s="37"/>
      <c r="K62" s="37"/>
      <c r="L62" s="38" t="s">
        <v>245</v>
      </c>
      <c r="N62" s="39" t="s">
        <v>593</v>
      </c>
    </row>
    <row r="63" spans="1:14" s="39" customFormat="1" ht="26.4" x14ac:dyDescent="0.25">
      <c r="A63" s="33">
        <v>56</v>
      </c>
      <c r="B63" s="55" t="s">
        <v>34</v>
      </c>
      <c r="C63" s="35" t="s">
        <v>39</v>
      </c>
      <c r="D63" s="36" t="s">
        <v>192</v>
      </c>
      <c r="E63" s="12" t="s">
        <v>207</v>
      </c>
      <c r="F63" s="59" t="s">
        <v>259</v>
      </c>
      <c r="G63" s="61" t="s">
        <v>260</v>
      </c>
      <c r="H63" s="52"/>
      <c r="I63" s="37"/>
      <c r="J63" s="37"/>
      <c r="K63" s="37"/>
      <c r="L63" s="38" t="s">
        <v>245</v>
      </c>
      <c r="N63" s="39" t="s">
        <v>593</v>
      </c>
    </row>
    <row r="64" spans="1:14" s="39" customFormat="1" ht="26.4" x14ac:dyDescent="0.25">
      <c r="A64" s="33">
        <v>57</v>
      </c>
      <c r="B64" s="55" t="s">
        <v>34</v>
      </c>
      <c r="C64" s="35" t="s">
        <v>39</v>
      </c>
      <c r="D64" s="36" t="s">
        <v>192</v>
      </c>
      <c r="E64" s="12" t="s">
        <v>207</v>
      </c>
      <c r="F64" s="62" t="s">
        <v>261</v>
      </c>
      <c r="G64" s="61" t="s">
        <v>262</v>
      </c>
      <c r="H64" s="52"/>
      <c r="I64" s="37"/>
      <c r="J64" s="37"/>
      <c r="K64" s="37"/>
      <c r="L64" s="38" t="s">
        <v>245</v>
      </c>
      <c r="N64" s="39" t="s">
        <v>593</v>
      </c>
    </row>
    <row r="65" spans="1:15" s="39" customFormat="1" ht="26.4" x14ac:dyDescent="0.25">
      <c r="A65" s="33">
        <v>58</v>
      </c>
      <c r="B65" s="55" t="s">
        <v>34</v>
      </c>
      <c r="C65" s="35" t="s">
        <v>36</v>
      </c>
      <c r="D65" s="36" t="s">
        <v>192</v>
      </c>
      <c r="E65" s="12" t="s">
        <v>204</v>
      </c>
      <c r="F65" s="12" t="s">
        <v>255</v>
      </c>
      <c r="G65" s="12" t="s">
        <v>256</v>
      </c>
      <c r="H65" s="52"/>
      <c r="I65" s="37"/>
      <c r="J65" s="37"/>
      <c r="K65" s="37"/>
      <c r="L65" s="38" t="s">
        <v>245</v>
      </c>
      <c r="N65" s="39" t="s">
        <v>593</v>
      </c>
    </row>
    <row r="66" spans="1:15" s="39" customFormat="1" x14ac:dyDescent="0.25">
      <c r="A66" s="33">
        <v>59</v>
      </c>
      <c r="B66" s="55" t="s">
        <v>34</v>
      </c>
      <c r="C66" s="35" t="s">
        <v>35</v>
      </c>
      <c r="D66" s="36" t="s">
        <v>192</v>
      </c>
      <c r="E66" s="12" t="s">
        <v>203</v>
      </c>
      <c r="F66" s="63" t="s">
        <v>247</v>
      </c>
      <c r="G66" s="12" t="s">
        <v>248</v>
      </c>
      <c r="H66" s="52"/>
      <c r="I66" s="37"/>
      <c r="J66" s="37"/>
      <c r="K66" s="37"/>
      <c r="L66" s="38" t="s">
        <v>245</v>
      </c>
      <c r="N66" s="39" t="s">
        <v>593</v>
      </c>
    </row>
    <row r="67" spans="1:15" s="39" customFormat="1" x14ac:dyDescent="0.25">
      <c r="A67" s="33">
        <v>60</v>
      </c>
      <c r="B67" s="55" t="s">
        <v>34</v>
      </c>
      <c r="C67" s="35" t="s">
        <v>37</v>
      </c>
      <c r="D67" s="36" t="s">
        <v>192</v>
      </c>
      <c r="E67" s="12" t="s">
        <v>205</v>
      </c>
      <c r="F67" s="47" t="s">
        <v>251</v>
      </c>
      <c r="G67" s="12" t="s">
        <v>252</v>
      </c>
      <c r="H67" s="52"/>
      <c r="I67" s="37"/>
      <c r="J67" s="37"/>
      <c r="K67" s="37"/>
      <c r="L67" s="38" t="s">
        <v>245</v>
      </c>
      <c r="N67" s="39" t="s">
        <v>593</v>
      </c>
    </row>
    <row r="68" spans="1:15" ht="26.4" x14ac:dyDescent="0.25">
      <c r="A68" s="31">
        <v>61</v>
      </c>
      <c r="B68" s="7" t="s">
        <v>34</v>
      </c>
      <c r="C68" s="8" t="s">
        <v>37</v>
      </c>
      <c r="D68" s="29" t="s">
        <v>192</v>
      </c>
      <c r="E68" s="6" t="s">
        <v>205</v>
      </c>
      <c r="F68" s="26" t="s">
        <v>263</v>
      </c>
      <c r="G68" s="20" t="s">
        <v>264</v>
      </c>
      <c r="H68" s="51"/>
      <c r="I68" s="3"/>
      <c r="J68" s="3"/>
      <c r="K68" s="3"/>
      <c r="L68" s="4" t="s">
        <v>245</v>
      </c>
      <c r="N68" s="10" t="s">
        <v>593</v>
      </c>
      <c r="O68" s="10" t="s">
        <v>640</v>
      </c>
    </row>
    <row r="69" spans="1:15" x14ac:dyDescent="0.25">
      <c r="A69" s="31">
        <v>62</v>
      </c>
      <c r="B69" s="7" t="s">
        <v>34</v>
      </c>
      <c r="C69" s="8" t="s">
        <v>38</v>
      </c>
      <c r="D69" s="29" t="s">
        <v>192</v>
      </c>
      <c r="E69" s="6" t="s">
        <v>206</v>
      </c>
      <c r="F69" s="6" t="s">
        <v>249</v>
      </c>
      <c r="G69" s="6" t="s">
        <v>250</v>
      </c>
      <c r="H69" s="51"/>
      <c r="I69" s="3"/>
      <c r="J69" s="3"/>
      <c r="K69" s="3"/>
      <c r="L69" s="4" t="s">
        <v>245</v>
      </c>
      <c r="N69" s="10" t="s">
        <v>593</v>
      </c>
      <c r="O69" s="10" t="s">
        <v>640</v>
      </c>
    </row>
    <row r="70" spans="1:15" s="39" customFormat="1" ht="27.6" x14ac:dyDescent="0.25">
      <c r="A70" s="33">
        <v>63</v>
      </c>
      <c r="B70" s="34" t="s">
        <v>294</v>
      </c>
      <c r="C70" s="32" t="s">
        <v>295</v>
      </c>
      <c r="D70" s="36" t="s">
        <v>301</v>
      </c>
      <c r="E70" s="12" t="s">
        <v>302</v>
      </c>
      <c r="F70" s="32" t="s">
        <v>274</v>
      </c>
      <c r="G70" s="32" t="s">
        <v>275</v>
      </c>
      <c r="H70" s="32" t="s">
        <v>276</v>
      </c>
      <c r="I70" s="37"/>
      <c r="J70" s="37"/>
      <c r="K70" s="32">
        <v>379062</v>
      </c>
      <c r="L70" s="38" t="s">
        <v>246</v>
      </c>
      <c r="M70" s="10" t="str">
        <f>VLOOKUP(H70:H249,'[1]MỚI NĂM 2023'!F$13:J$69,5,0)</f>
        <v>Gia hạn</v>
      </c>
      <c r="N70" s="39" t="s">
        <v>596</v>
      </c>
    </row>
    <row r="71" spans="1:15" s="39" customFormat="1" ht="27.6" x14ac:dyDescent="0.25">
      <c r="A71" s="33">
        <v>64</v>
      </c>
      <c r="B71" s="34" t="s">
        <v>294</v>
      </c>
      <c r="C71" s="32" t="s">
        <v>296</v>
      </c>
      <c r="D71" s="36" t="s">
        <v>301</v>
      </c>
      <c r="E71" s="12" t="s">
        <v>303</v>
      </c>
      <c r="F71" s="32" t="s">
        <v>664</v>
      </c>
      <c r="G71" s="32" t="s">
        <v>278</v>
      </c>
      <c r="H71" s="32" t="s">
        <v>279</v>
      </c>
      <c r="I71" s="37"/>
      <c r="J71" s="37"/>
      <c r="K71" s="32">
        <v>378991</v>
      </c>
      <c r="L71" s="38" t="s">
        <v>246</v>
      </c>
      <c r="M71" s="10" t="str">
        <f>VLOOKUP(H71:H250,'[1]MỚI NĂM 2023'!F$13:J$69,5,0)</f>
        <v>Lắp mới điểm trường Lùng Sáng Chồ</v>
      </c>
      <c r="N71" s="39" t="s">
        <v>596</v>
      </c>
    </row>
    <row r="72" spans="1:15" s="39" customFormat="1" ht="27.6" x14ac:dyDescent="0.25">
      <c r="A72" s="33">
        <v>65</v>
      </c>
      <c r="B72" s="34" t="s">
        <v>294</v>
      </c>
      <c r="C72" s="32" t="s">
        <v>295</v>
      </c>
      <c r="D72" s="36" t="s">
        <v>301</v>
      </c>
      <c r="E72" s="12" t="s">
        <v>302</v>
      </c>
      <c r="F72" s="32" t="s">
        <v>679</v>
      </c>
      <c r="G72" s="32" t="s">
        <v>275</v>
      </c>
      <c r="H72" s="32" t="s">
        <v>280</v>
      </c>
      <c r="I72" s="37"/>
      <c r="J72" s="37"/>
      <c r="K72" s="32">
        <v>379066</v>
      </c>
      <c r="L72" s="38" t="s">
        <v>246</v>
      </c>
      <c r="M72" s="10" t="str">
        <f>VLOOKUP(H72:H251,'[1]MỚI NĂM 2023'!F$13:J$69,5,0)</f>
        <v>Gia hạn</v>
      </c>
      <c r="N72" s="39" t="s">
        <v>596</v>
      </c>
    </row>
    <row r="73" spans="1:15" s="39" customFormat="1" ht="27.6" x14ac:dyDescent="0.25">
      <c r="A73" s="33">
        <v>66</v>
      </c>
      <c r="B73" s="34" t="s">
        <v>294</v>
      </c>
      <c r="C73" s="32" t="s">
        <v>297</v>
      </c>
      <c r="D73" s="36" t="s">
        <v>301</v>
      </c>
      <c r="E73" s="12" t="s">
        <v>599</v>
      </c>
      <c r="F73" s="32" t="s">
        <v>681</v>
      </c>
      <c r="G73" s="32" t="s">
        <v>281</v>
      </c>
      <c r="H73" s="32" t="s">
        <v>282</v>
      </c>
      <c r="I73" s="37"/>
      <c r="J73" s="37"/>
      <c r="K73" s="32">
        <v>378992</v>
      </c>
      <c r="L73" s="38" t="s">
        <v>246</v>
      </c>
      <c r="M73" s="39" t="str">
        <f>VLOOKUP(H73:H252,'[1]MỚI NĂM 2023'!F$13:J$69,5,0)</f>
        <v>Gia hạn</v>
      </c>
      <c r="N73" s="39" t="s">
        <v>596</v>
      </c>
    </row>
    <row r="74" spans="1:15" s="39" customFormat="1" ht="27.6" x14ac:dyDescent="0.25">
      <c r="A74" s="33">
        <v>67</v>
      </c>
      <c r="B74" s="34" t="s">
        <v>294</v>
      </c>
      <c r="C74" s="32" t="s">
        <v>298</v>
      </c>
      <c r="D74" s="36" t="s">
        <v>301</v>
      </c>
      <c r="E74" s="12" t="s">
        <v>304</v>
      </c>
      <c r="F74" s="32" t="s">
        <v>283</v>
      </c>
      <c r="G74" s="32" t="s">
        <v>284</v>
      </c>
      <c r="H74" s="32" t="s">
        <v>285</v>
      </c>
      <c r="I74" s="37"/>
      <c r="J74" s="37"/>
      <c r="K74" s="32">
        <v>379068</v>
      </c>
      <c r="L74" s="38" t="s">
        <v>246</v>
      </c>
      <c r="M74" s="39" t="str">
        <f>VLOOKUP(H74:H253,'[1]MỚI NĂM 2023'!F$13:J$69,5,0)</f>
        <v>Gia hạn</v>
      </c>
      <c r="N74" s="39" t="s">
        <v>596</v>
      </c>
    </row>
    <row r="75" spans="1:15" s="39" customFormat="1" ht="13.8" x14ac:dyDescent="0.25">
      <c r="A75" s="33">
        <v>68</v>
      </c>
      <c r="B75" s="34" t="s">
        <v>294</v>
      </c>
      <c r="C75" s="32" t="s">
        <v>299</v>
      </c>
      <c r="D75" s="36" t="s">
        <v>301</v>
      </c>
      <c r="E75" s="12" t="s">
        <v>305</v>
      </c>
      <c r="F75" s="32" t="s">
        <v>286</v>
      </c>
      <c r="G75" s="32" t="s">
        <v>287</v>
      </c>
      <c r="H75" s="32" t="s">
        <v>288</v>
      </c>
      <c r="I75" s="37"/>
      <c r="J75" s="37"/>
      <c r="K75" s="32">
        <v>379064</v>
      </c>
      <c r="L75" s="38" t="s">
        <v>246</v>
      </c>
      <c r="M75" s="39" t="str">
        <f>VLOOKUP(H75:H254,'[1]MỚI NĂM 2023'!F$13:J$69,5,0)</f>
        <v>Gia hạn</v>
      </c>
      <c r="N75" s="39" t="s">
        <v>596</v>
      </c>
    </row>
    <row r="76" spans="1:15" s="39" customFormat="1" ht="27.6" x14ac:dyDescent="0.25">
      <c r="A76" s="33">
        <v>69</v>
      </c>
      <c r="B76" s="34" t="s">
        <v>294</v>
      </c>
      <c r="C76" s="32" t="s">
        <v>298</v>
      </c>
      <c r="D76" s="36" t="s">
        <v>301</v>
      </c>
      <c r="E76" s="12" t="s">
        <v>304</v>
      </c>
      <c r="F76" s="32" t="s">
        <v>289</v>
      </c>
      <c r="G76" s="32" t="s">
        <v>284</v>
      </c>
      <c r="H76" s="32" t="s">
        <v>290</v>
      </c>
      <c r="I76" s="37"/>
      <c r="J76" s="37"/>
      <c r="K76" s="32">
        <v>379058</v>
      </c>
      <c r="L76" s="38" t="s">
        <v>246</v>
      </c>
      <c r="M76" s="39" t="str">
        <f>VLOOKUP(H76:H255,'[1]MỚI NĂM 2023'!F$13:J$69,5,0)</f>
        <v>Gia hạn</v>
      </c>
      <c r="N76" s="39" t="s">
        <v>596</v>
      </c>
    </row>
    <row r="77" spans="1:15" s="39" customFormat="1" ht="27.6" x14ac:dyDescent="0.25">
      <c r="A77" s="33">
        <v>70</v>
      </c>
      <c r="B77" s="34" t="s">
        <v>294</v>
      </c>
      <c r="C77" s="32" t="s">
        <v>300</v>
      </c>
      <c r="D77" s="36" t="s">
        <v>301</v>
      </c>
      <c r="E77" s="12" t="s">
        <v>306</v>
      </c>
      <c r="F77" s="32" t="s">
        <v>291</v>
      </c>
      <c r="G77" s="32" t="s">
        <v>292</v>
      </c>
      <c r="H77" s="32" t="s">
        <v>293</v>
      </c>
      <c r="I77" s="37"/>
      <c r="J77" s="37"/>
      <c r="K77" s="32">
        <v>379069</v>
      </c>
      <c r="L77" s="38" t="s">
        <v>246</v>
      </c>
      <c r="M77" s="10" t="str">
        <f>VLOOKUP(H77:H256,'[1]MỚI NĂM 2023'!F$13:J$69,5,0)</f>
        <v>Gia hạn</v>
      </c>
      <c r="N77" s="39" t="s">
        <v>596</v>
      </c>
    </row>
    <row r="78" spans="1:15" s="39" customFormat="1" ht="27.6" x14ac:dyDescent="0.25">
      <c r="A78" s="33">
        <v>71</v>
      </c>
      <c r="B78" s="34" t="s">
        <v>294</v>
      </c>
      <c r="C78" s="35" t="s">
        <v>300</v>
      </c>
      <c r="D78" s="36" t="s">
        <v>301</v>
      </c>
      <c r="E78" s="12" t="s">
        <v>306</v>
      </c>
      <c r="F78" s="32" t="s">
        <v>665</v>
      </c>
      <c r="G78" s="32" t="s">
        <v>307</v>
      </c>
      <c r="H78" s="32" t="s">
        <v>308</v>
      </c>
      <c r="I78" s="37"/>
      <c r="J78" s="37"/>
      <c r="K78" s="37"/>
      <c r="L78" s="38" t="s">
        <v>245</v>
      </c>
      <c r="M78" s="10" t="str">
        <f>VLOOKUP(H78:H257,'[1]MỚI NĂM 2023'!F$13:J$69,5,0)</f>
        <v>Lắp mới trường chính</v>
      </c>
      <c r="N78" s="39" t="s">
        <v>596</v>
      </c>
    </row>
    <row r="79" spans="1:15" s="39" customFormat="1" ht="27.6" x14ac:dyDescent="0.25">
      <c r="A79" s="33">
        <v>72</v>
      </c>
      <c r="B79" s="34" t="s">
        <v>294</v>
      </c>
      <c r="C79" s="35" t="s">
        <v>300</v>
      </c>
      <c r="D79" s="36" t="s">
        <v>301</v>
      </c>
      <c r="E79" s="12" t="s">
        <v>306</v>
      </c>
      <c r="F79" s="32" t="s">
        <v>672</v>
      </c>
      <c r="G79" s="32" t="s">
        <v>309</v>
      </c>
      <c r="H79" s="32" t="s">
        <v>310</v>
      </c>
      <c r="I79" s="37"/>
      <c r="J79" s="37"/>
      <c r="K79" s="37"/>
      <c r="L79" s="38" t="s">
        <v>245</v>
      </c>
      <c r="M79" s="39" t="str">
        <f>VLOOKUP(H79:H258,'[1]MỚI NĂM 2023'!F$13:J$69,5,0)</f>
        <v>Chuyển đổi TB HH sang hưởng VTCI</v>
      </c>
      <c r="N79" s="39" t="s">
        <v>596</v>
      </c>
      <c r="O79" s="39" t="s">
        <v>652</v>
      </c>
    </row>
    <row r="80" spans="1:15" s="39" customFormat="1" ht="27.6" x14ac:dyDescent="0.25">
      <c r="A80" s="33">
        <v>73</v>
      </c>
      <c r="B80" s="34" t="s">
        <v>294</v>
      </c>
      <c r="C80" s="35" t="s">
        <v>300</v>
      </c>
      <c r="D80" s="36" t="s">
        <v>301</v>
      </c>
      <c r="E80" s="12" t="s">
        <v>306</v>
      </c>
      <c r="F80" s="32" t="s">
        <v>666</v>
      </c>
      <c r="G80" s="32" t="s">
        <v>307</v>
      </c>
      <c r="H80" s="32" t="s">
        <v>311</v>
      </c>
      <c r="I80" s="37"/>
      <c r="J80" s="37"/>
      <c r="K80" s="37"/>
      <c r="L80" s="38" t="s">
        <v>245</v>
      </c>
      <c r="M80" s="39" t="str">
        <f>VLOOKUP(H80:H259,'[1]MỚI NĂM 2023'!F$13:J$69,5,0)</f>
        <v xml:space="preserve">Lắp mới trường chính </v>
      </c>
      <c r="N80" s="39" t="s">
        <v>596</v>
      </c>
    </row>
    <row r="81" spans="1:15" s="39" customFormat="1" ht="27.6" x14ac:dyDescent="0.25">
      <c r="A81" s="33">
        <v>74</v>
      </c>
      <c r="B81" s="34" t="s">
        <v>294</v>
      </c>
      <c r="C81" s="35" t="s">
        <v>299</v>
      </c>
      <c r="D81" s="36" t="s">
        <v>301</v>
      </c>
      <c r="E81" s="12" t="s">
        <v>305</v>
      </c>
      <c r="F81" s="32" t="s">
        <v>667</v>
      </c>
      <c r="G81" s="32" t="s">
        <v>312</v>
      </c>
      <c r="H81" s="32" t="s">
        <v>313</v>
      </c>
      <c r="I81" s="37"/>
      <c r="J81" s="37"/>
      <c r="K81" s="37"/>
      <c r="L81" s="38" t="s">
        <v>245</v>
      </c>
      <c r="M81" s="10" t="str">
        <f>VLOOKUP(H81:H260,'[1]MỚI NĂM 2023'!F$13:J$69,5,0)</f>
        <v xml:space="preserve">Lắp mới trường chính </v>
      </c>
      <c r="N81" s="39" t="s">
        <v>596</v>
      </c>
    </row>
    <row r="82" spans="1:15" s="39" customFormat="1" ht="27.6" x14ac:dyDescent="0.25">
      <c r="A82" s="33">
        <v>75</v>
      </c>
      <c r="B82" s="34" t="s">
        <v>294</v>
      </c>
      <c r="C82" s="35" t="s">
        <v>298</v>
      </c>
      <c r="D82" s="36" t="s">
        <v>301</v>
      </c>
      <c r="E82" s="12" t="s">
        <v>304</v>
      </c>
      <c r="F82" s="32" t="s">
        <v>668</v>
      </c>
      <c r="G82" s="32" t="s">
        <v>314</v>
      </c>
      <c r="H82" s="32" t="s">
        <v>315</v>
      </c>
      <c r="I82" s="37"/>
      <c r="J82" s="37"/>
      <c r="K82" s="37"/>
      <c r="L82" s="38" t="s">
        <v>245</v>
      </c>
      <c r="M82" s="10" t="str">
        <f>VLOOKUP(H82:H261,'[1]MỚI NĂM 2023'!F$13:J$69,5,0)</f>
        <v>Lắp mới điểm trường .........</v>
      </c>
      <c r="N82" s="39" t="s">
        <v>596</v>
      </c>
    </row>
    <row r="83" spans="1:15" s="39" customFormat="1" ht="27.6" x14ac:dyDescent="0.25">
      <c r="A83" s="33">
        <v>76</v>
      </c>
      <c r="B83" s="34" t="s">
        <v>294</v>
      </c>
      <c r="C83" s="35" t="s">
        <v>295</v>
      </c>
      <c r="D83" s="36" t="s">
        <v>301</v>
      </c>
      <c r="E83" s="12" t="s">
        <v>302</v>
      </c>
      <c r="F83" s="32" t="s">
        <v>669</v>
      </c>
      <c r="G83" s="32" t="s">
        <v>316</v>
      </c>
      <c r="H83" s="32" t="s">
        <v>317</v>
      </c>
      <c r="I83" s="37"/>
      <c r="J83" s="37"/>
      <c r="K83" s="37"/>
      <c r="L83" s="38" t="s">
        <v>245</v>
      </c>
      <c r="M83" s="39" t="str">
        <f>VLOOKUP(H83:H262,'[1]MỚI NĂM 2023'!F$13:J$69,5,0)</f>
        <v>Lắp mới điểm trường Sấn Pản</v>
      </c>
      <c r="N83" s="39" t="s">
        <v>596</v>
      </c>
    </row>
    <row r="84" spans="1:15" ht="27.6" x14ac:dyDescent="0.25">
      <c r="A84" s="31">
        <v>77</v>
      </c>
      <c r="B84" s="28" t="s">
        <v>294</v>
      </c>
      <c r="C84" s="8" t="s">
        <v>606</v>
      </c>
      <c r="D84" s="29" t="s">
        <v>301</v>
      </c>
      <c r="E84" s="6" t="s">
        <v>383</v>
      </c>
      <c r="F84" s="27" t="s">
        <v>670</v>
      </c>
      <c r="G84" s="27" t="s">
        <v>319</v>
      </c>
      <c r="H84" s="27" t="s">
        <v>320</v>
      </c>
      <c r="I84" s="3"/>
      <c r="J84" s="3"/>
      <c r="K84" s="3"/>
      <c r="L84" s="4" t="s">
        <v>245</v>
      </c>
      <c r="M84" s="10" t="str">
        <f>VLOOKUP(H84:H263,'[1]MỚI NĂM 2023'!F$13:J$69,5,0)</f>
        <v>Lắp mới trường chính</v>
      </c>
      <c r="N84" s="10" t="s">
        <v>596</v>
      </c>
      <c r="O84" s="10" t="s">
        <v>640</v>
      </c>
    </row>
    <row r="85" spans="1:15" s="39" customFormat="1" ht="27.6" x14ac:dyDescent="0.25">
      <c r="A85" s="33">
        <v>78</v>
      </c>
      <c r="B85" s="34" t="s">
        <v>294</v>
      </c>
      <c r="C85" s="35" t="s">
        <v>606</v>
      </c>
      <c r="D85" s="36" t="s">
        <v>301</v>
      </c>
      <c r="E85" s="12" t="s">
        <v>383</v>
      </c>
      <c r="F85" s="32" t="s">
        <v>671</v>
      </c>
      <c r="G85" s="32" t="s">
        <v>319</v>
      </c>
      <c r="H85" s="32" t="s">
        <v>321</v>
      </c>
      <c r="I85" s="37"/>
      <c r="J85" s="37"/>
      <c r="K85" s="37"/>
      <c r="L85" s="38" t="s">
        <v>245</v>
      </c>
      <c r="M85" s="10" t="str">
        <f>VLOOKUP(H85:H264,'[1]MỚI NĂM 2023'!F$13:J$69,5,0)</f>
        <v>Lắp mới trường chính</v>
      </c>
      <c r="N85" s="39" t="s">
        <v>596</v>
      </c>
    </row>
    <row r="86" spans="1:15" s="39" customFormat="1" ht="27.6" x14ac:dyDescent="0.25">
      <c r="A86" s="33">
        <v>79</v>
      </c>
      <c r="B86" s="34" t="s">
        <v>294</v>
      </c>
      <c r="C86" s="35" t="s">
        <v>606</v>
      </c>
      <c r="D86" s="36" t="s">
        <v>301</v>
      </c>
      <c r="E86" s="12" t="s">
        <v>383</v>
      </c>
      <c r="F86" s="32" t="s">
        <v>657</v>
      </c>
      <c r="G86" s="32" t="s">
        <v>322</v>
      </c>
      <c r="H86" s="32" t="s">
        <v>323</v>
      </c>
      <c r="I86" s="37"/>
      <c r="J86" s="37"/>
      <c r="K86" s="37"/>
      <c r="L86" s="38" t="s">
        <v>245</v>
      </c>
      <c r="M86" s="10" t="str">
        <f>VLOOKUP(H86:H265,'[1]MỚI NĂM 2023'!F$13:J$69,5,0)</f>
        <v>Chuyển đổi TB HH sang hưởng VTCI</v>
      </c>
      <c r="N86" s="39" t="s">
        <v>596</v>
      </c>
    </row>
    <row r="87" spans="1:15" s="39" customFormat="1" ht="27.6" x14ac:dyDescent="0.25">
      <c r="A87" s="33">
        <v>80</v>
      </c>
      <c r="B87" s="34" t="s">
        <v>294</v>
      </c>
      <c r="C87" s="35" t="s">
        <v>297</v>
      </c>
      <c r="D87" s="36" t="s">
        <v>301</v>
      </c>
      <c r="E87" s="12" t="s">
        <v>599</v>
      </c>
      <c r="F87" s="32" t="s">
        <v>658</v>
      </c>
      <c r="G87" s="32" t="s">
        <v>324</v>
      </c>
      <c r="H87" s="32" t="s">
        <v>325</v>
      </c>
      <c r="I87" s="37"/>
      <c r="J87" s="37"/>
      <c r="K87" s="37"/>
      <c r="L87" s="38" t="s">
        <v>245</v>
      </c>
      <c r="M87" s="10" t="str">
        <f>VLOOKUP(H87:H266,'[1]MỚI NĂM 2023'!F$13:J$69,5,0)</f>
        <v>Lắp mới trường chính</v>
      </c>
      <c r="N87" s="39" t="s">
        <v>596</v>
      </c>
    </row>
    <row r="88" spans="1:15" ht="27.6" x14ac:dyDescent="0.25">
      <c r="A88" s="33">
        <v>81</v>
      </c>
      <c r="B88" s="34" t="s">
        <v>294</v>
      </c>
      <c r="C88" s="35" t="s">
        <v>297</v>
      </c>
      <c r="D88" s="36" t="s">
        <v>301</v>
      </c>
      <c r="E88" s="12" t="s">
        <v>599</v>
      </c>
      <c r="F88" s="32" t="s">
        <v>659</v>
      </c>
      <c r="G88" s="32" t="s">
        <v>326</v>
      </c>
      <c r="H88" s="32" t="s">
        <v>327</v>
      </c>
      <c r="I88" s="37"/>
      <c r="J88" s="37"/>
      <c r="K88" s="37"/>
      <c r="L88" s="38" t="s">
        <v>245</v>
      </c>
      <c r="M88" s="10" t="str">
        <f>VLOOKUP(H88:H267,'[1]MỚI NĂM 2023'!F$13:J$69,5,0)</f>
        <v>Chuyển đổi TB HH sang hưởng VTCI</v>
      </c>
      <c r="N88" s="10" t="s">
        <v>596</v>
      </c>
    </row>
    <row r="89" spans="1:15" s="44" customFormat="1" ht="27.6" x14ac:dyDescent="0.25">
      <c r="A89" s="40">
        <v>82</v>
      </c>
      <c r="B89" s="28" t="s">
        <v>294</v>
      </c>
      <c r="C89" s="8" t="s">
        <v>296</v>
      </c>
      <c r="D89" s="41" t="s">
        <v>301</v>
      </c>
      <c r="E89" s="11" t="s">
        <v>303</v>
      </c>
      <c r="F89" s="27" t="s">
        <v>673</v>
      </c>
      <c r="G89" s="27" t="s">
        <v>328</v>
      </c>
      <c r="H89" s="27" t="s">
        <v>279</v>
      </c>
      <c r="I89" s="42"/>
      <c r="J89" s="42"/>
      <c r="K89" s="42"/>
      <c r="L89" s="43" t="s">
        <v>245</v>
      </c>
      <c r="M89" s="44" t="str">
        <f>VLOOKUP(H89:H268,'[1]MỚI NĂM 2023'!F$13:J$69,5,0)</f>
        <v>Lắp mới điểm trường Lùng Sáng Chồ</v>
      </c>
      <c r="N89" s="44" t="s">
        <v>596</v>
      </c>
      <c r="O89" s="44" t="s">
        <v>640</v>
      </c>
    </row>
    <row r="90" spans="1:15" s="39" customFormat="1" ht="27.6" x14ac:dyDescent="0.25">
      <c r="A90" s="33">
        <v>83</v>
      </c>
      <c r="B90" s="34" t="s">
        <v>294</v>
      </c>
      <c r="C90" s="35" t="s">
        <v>296</v>
      </c>
      <c r="D90" s="36" t="s">
        <v>301</v>
      </c>
      <c r="E90" s="12" t="s">
        <v>303</v>
      </c>
      <c r="F90" s="32" t="s">
        <v>654</v>
      </c>
      <c r="G90" s="32" t="s">
        <v>328</v>
      </c>
      <c r="H90" s="32" t="s">
        <v>329</v>
      </c>
      <c r="I90" s="37"/>
      <c r="J90" s="37"/>
      <c r="K90" s="37"/>
      <c r="L90" s="38" t="s">
        <v>245</v>
      </c>
      <c r="M90" s="39" t="str">
        <f>VLOOKUP(H90:H269,'[1]MỚI NĂM 2023'!F$13:J$69,5,0)</f>
        <v>Chuyển đổi TB HH sang hưởng VTCI</v>
      </c>
      <c r="N90" s="39" t="s">
        <v>596</v>
      </c>
    </row>
    <row r="91" spans="1:15" s="39" customFormat="1" ht="27.6" x14ac:dyDescent="0.25">
      <c r="A91" s="33">
        <v>84</v>
      </c>
      <c r="B91" s="34" t="s">
        <v>294</v>
      </c>
      <c r="C91" s="35" t="s">
        <v>296</v>
      </c>
      <c r="D91" s="36" t="s">
        <v>301</v>
      </c>
      <c r="E91" s="12" t="s">
        <v>303</v>
      </c>
      <c r="F91" s="32" t="s">
        <v>655</v>
      </c>
      <c r="G91" s="32" t="s">
        <v>330</v>
      </c>
      <c r="H91" s="32" t="s">
        <v>331</v>
      </c>
      <c r="I91" s="37"/>
      <c r="J91" s="37"/>
      <c r="K91" s="37"/>
      <c r="L91" s="38" t="s">
        <v>245</v>
      </c>
      <c r="M91" s="39" t="str">
        <f>VLOOKUP(H91:H270,'[1]MỚI NĂM 2023'!F$13:J$69,5,0)</f>
        <v>Lắp mới Trường Chính</v>
      </c>
      <c r="N91" s="39" t="s">
        <v>596</v>
      </c>
    </row>
    <row r="92" spans="1:15" s="39" customFormat="1" ht="27.6" x14ac:dyDescent="0.25">
      <c r="A92" s="33">
        <v>85</v>
      </c>
      <c r="B92" s="34" t="s">
        <v>294</v>
      </c>
      <c r="C92" s="35" t="s">
        <v>607</v>
      </c>
      <c r="D92" s="36" t="s">
        <v>301</v>
      </c>
      <c r="E92" s="12" t="s">
        <v>384</v>
      </c>
      <c r="F92" s="32" t="s">
        <v>674</v>
      </c>
      <c r="G92" s="32" t="s">
        <v>332</v>
      </c>
      <c r="H92" s="32" t="s">
        <v>333</v>
      </c>
      <c r="I92" s="37"/>
      <c r="J92" s="37"/>
      <c r="K92" s="37"/>
      <c r="L92" s="38" t="s">
        <v>245</v>
      </c>
      <c r="M92" s="10" t="str">
        <f>VLOOKUP(H92:H271,'[1]MỚI NĂM 2023'!F$13:J$69,5,0)</f>
        <v>Lắp mới Trường Chính</v>
      </c>
      <c r="N92" s="39" t="s">
        <v>596</v>
      </c>
    </row>
    <row r="93" spans="1:15" s="39" customFormat="1" ht="27.6" x14ac:dyDescent="0.25">
      <c r="A93" s="33">
        <v>86</v>
      </c>
      <c r="B93" s="34" t="s">
        <v>294</v>
      </c>
      <c r="C93" s="35" t="s">
        <v>607</v>
      </c>
      <c r="D93" s="36" t="s">
        <v>301</v>
      </c>
      <c r="E93" s="12" t="s">
        <v>384</v>
      </c>
      <c r="F93" s="32" t="s">
        <v>660</v>
      </c>
      <c r="G93" s="32" t="s">
        <v>332</v>
      </c>
      <c r="H93" s="32" t="s">
        <v>334</v>
      </c>
      <c r="I93" s="37"/>
      <c r="J93" s="37"/>
      <c r="K93" s="37"/>
      <c r="L93" s="38" t="s">
        <v>245</v>
      </c>
      <c r="M93" s="10" t="str">
        <f>VLOOKUP(H93:H272,'[1]MỚI NĂM 2023'!F$13:J$69,5,0)</f>
        <v>Lắp mới Trường Chính</v>
      </c>
      <c r="N93" s="39" t="s">
        <v>596</v>
      </c>
    </row>
    <row r="94" spans="1:15" ht="27.6" x14ac:dyDescent="0.25">
      <c r="A94" s="33">
        <v>87</v>
      </c>
      <c r="B94" s="34" t="s">
        <v>294</v>
      </c>
      <c r="C94" s="35" t="s">
        <v>607</v>
      </c>
      <c r="D94" s="36" t="s">
        <v>301</v>
      </c>
      <c r="E94" s="12" t="s">
        <v>384</v>
      </c>
      <c r="F94" s="32" t="s">
        <v>661</v>
      </c>
      <c r="G94" s="32" t="s">
        <v>335</v>
      </c>
      <c r="H94" s="32" t="s">
        <v>336</v>
      </c>
      <c r="I94" s="37"/>
      <c r="J94" s="37"/>
      <c r="K94" s="37"/>
      <c r="L94" s="38" t="s">
        <v>245</v>
      </c>
      <c r="M94" s="10" t="str">
        <f>VLOOKUP(H94:H273,'[1]MỚI NĂM 2023'!F$13:J$69,5,0)</f>
        <v>Chuyển đổi TB HH sang hưởng VTCI</v>
      </c>
      <c r="N94" s="10" t="s">
        <v>596</v>
      </c>
      <c r="O94" s="10" t="s">
        <v>653</v>
      </c>
    </row>
    <row r="95" spans="1:15" s="39" customFormat="1" ht="27.6" x14ac:dyDescent="0.25">
      <c r="A95" s="33">
        <v>88</v>
      </c>
      <c r="B95" s="34" t="s">
        <v>294</v>
      </c>
      <c r="C95" s="35" t="s">
        <v>608</v>
      </c>
      <c r="D95" s="36" t="s">
        <v>301</v>
      </c>
      <c r="E95" s="12" t="s">
        <v>385</v>
      </c>
      <c r="F95" s="32" t="s">
        <v>675</v>
      </c>
      <c r="G95" s="32" t="s">
        <v>338</v>
      </c>
      <c r="H95" s="32" t="s">
        <v>339</v>
      </c>
      <c r="I95" s="37"/>
      <c r="J95" s="37"/>
      <c r="K95" s="37"/>
      <c r="L95" s="38" t="s">
        <v>245</v>
      </c>
      <c r="M95" s="10" t="str">
        <f>VLOOKUP(H95:H274,'[1]MỚI NĂM 2023'!F$13:J$69,5,0)</f>
        <v>Lắp mới Trường Chính</v>
      </c>
      <c r="N95" s="39" t="s">
        <v>596</v>
      </c>
    </row>
    <row r="96" spans="1:15" s="39" customFormat="1" ht="27.6" x14ac:dyDescent="0.25">
      <c r="A96" s="33">
        <v>89</v>
      </c>
      <c r="B96" s="34" t="s">
        <v>294</v>
      </c>
      <c r="C96" s="35" t="s">
        <v>609</v>
      </c>
      <c r="D96" s="36" t="s">
        <v>301</v>
      </c>
      <c r="E96" s="12" t="s">
        <v>387</v>
      </c>
      <c r="F96" s="32" t="s">
        <v>676</v>
      </c>
      <c r="G96" s="32" t="s">
        <v>340</v>
      </c>
      <c r="H96" s="32" t="s">
        <v>341</v>
      </c>
      <c r="I96" s="37"/>
      <c r="J96" s="37"/>
      <c r="K96" s="37"/>
      <c r="L96" s="38" t="s">
        <v>245</v>
      </c>
      <c r="M96" s="10" t="str">
        <f>VLOOKUP(H96:H275,'[1]MỚI NĂM 2023'!F$13:J$69,5,0)</f>
        <v>Lắp mới Trường Chính</v>
      </c>
      <c r="N96" s="39" t="s">
        <v>596</v>
      </c>
      <c r="O96" s="39" t="s">
        <v>626</v>
      </c>
    </row>
    <row r="97" spans="1:15" s="39" customFormat="1" ht="27.6" x14ac:dyDescent="0.25">
      <c r="A97" s="33">
        <v>90</v>
      </c>
      <c r="B97" s="34" t="s">
        <v>294</v>
      </c>
      <c r="C97" s="35" t="s">
        <v>295</v>
      </c>
      <c r="D97" s="36" t="s">
        <v>301</v>
      </c>
      <c r="E97" s="12" t="s">
        <v>302</v>
      </c>
      <c r="F97" s="32" t="s">
        <v>678</v>
      </c>
      <c r="G97" s="32" t="s">
        <v>342</v>
      </c>
      <c r="H97" s="32" t="s">
        <v>343</v>
      </c>
      <c r="I97" s="37"/>
      <c r="J97" s="37"/>
      <c r="K97" s="37"/>
      <c r="L97" s="38" t="s">
        <v>245</v>
      </c>
      <c r="M97" s="39" t="str">
        <f>VLOOKUP(H97:H276,'[1]MỚI NĂM 2023'!F$13:J$69,5,0)</f>
        <v>Lắp mới trạm YT Nậm Chảy</v>
      </c>
      <c r="N97" s="39" t="s">
        <v>596</v>
      </c>
    </row>
    <row r="98" spans="1:15" s="39" customFormat="1" ht="27.6" x14ac:dyDescent="0.25">
      <c r="A98" s="33">
        <v>91</v>
      </c>
      <c r="B98" s="34" t="s">
        <v>294</v>
      </c>
      <c r="C98" s="35" t="s">
        <v>609</v>
      </c>
      <c r="D98" s="36" t="s">
        <v>301</v>
      </c>
      <c r="E98" s="12" t="s">
        <v>387</v>
      </c>
      <c r="F98" s="32" t="s">
        <v>677</v>
      </c>
      <c r="G98" s="32" t="s">
        <v>344</v>
      </c>
      <c r="H98" s="32" t="s">
        <v>345</v>
      </c>
      <c r="I98" s="37"/>
      <c r="J98" s="37"/>
      <c r="K98" s="37"/>
      <c r="L98" s="38" t="s">
        <v>245</v>
      </c>
      <c r="M98" s="39" t="str">
        <f>VLOOKUP(H98:H277,'[1]MỚI NĂM 2023'!F$13:J$69,5,0)</f>
        <v>Lắp mới trạm YT Nấm Lư</v>
      </c>
      <c r="N98" s="39" t="s">
        <v>596</v>
      </c>
    </row>
    <row r="99" spans="1:15" s="39" customFormat="1" ht="27.6" x14ac:dyDescent="0.25">
      <c r="A99" s="33">
        <v>92</v>
      </c>
      <c r="B99" s="34" t="s">
        <v>294</v>
      </c>
      <c r="C99" s="35" t="s">
        <v>295</v>
      </c>
      <c r="D99" s="36" t="s">
        <v>301</v>
      </c>
      <c r="E99" s="12" t="s">
        <v>302</v>
      </c>
      <c r="F99" s="32" t="s">
        <v>656</v>
      </c>
      <c r="G99" s="32" t="s">
        <v>346</v>
      </c>
      <c r="H99" s="32" t="s">
        <v>347</v>
      </c>
      <c r="I99" s="37"/>
      <c r="J99" s="37"/>
      <c r="K99" s="37"/>
      <c r="L99" s="38" t="s">
        <v>245</v>
      </c>
      <c r="M99" s="10" t="str">
        <f>VLOOKUP(H99:H278,'[1]MỚI NĂM 2023'!F$13:J$69,5,0)</f>
        <v>Chuyển đổi TB HH sang hưởng VTCI</v>
      </c>
      <c r="N99" s="39" t="s">
        <v>596</v>
      </c>
    </row>
    <row r="100" spans="1:15" s="39" customFormat="1" ht="27.6" x14ac:dyDescent="0.25">
      <c r="A100" s="33">
        <v>93</v>
      </c>
      <c r="B100" s="34" t="s">
        <v>294</v>
      </c>
      <c r="C100" s="35" t="s">
        <v>606</v>
      </c>
      <c r="D100" s="36" t="s">
        <v>301</v>
      </c>
      <c r="E100" s="12" t="s">
        <v>383</v>
      </c>
      <c r="F100" s="32" t="s">
        <v>683</v>
      </c>
      <c r="G100" s="32" t="s">
        <v>348</v>
      </c>
      <c r="H100" s="32" t="s">
        <v>349</v>
      </c>
      <c r="I100" s="37"/>
      <c r="J100" s="37"/>
      <c r="K100" s="37"/>
      <c r="L100" s="38" t="s">
        <v>245</v>
      </c>
      <c r="M100" s="39" t="str">
        <f>VLOOKUP(H100:H279,'[1]MỚI NĂM 2023'!F$13:J$69,5,0)</f>
        <v>Chuyển đổi TB HH sang hưởng VTCI</v>
      </c>
      <c r="N100" s="39" t="s">
        <v>596</v>
      </c>
    </row>
    <row r="101" spans="1:15" s="39" customFormat="1" ht="27.6" x14ac:dyDescent="0.25">
      <c r="A101" s="33">
        <v>94</v>
      </c>
      <c r="B101" s="34" t="s">
        <v>294</v>
      </c>
      <c r="C101" s="35" t="s">
        <v>300</v>
      </c>
      <c r="D101" s="36" t="s">
        <v>301</v>
      </c>
      <c r="E101" s="12" t="s">
        <v>306</v>
      </c>
      <c r="F101" s="32" t="s">
        <v>662</v>
      </c>
      <c r="G101" s="32" t="s">
        <v>307</v>
      </c>
      <c r="H101" s="32" t="s">
        <v>293</v>
      </c>
      <c r="I101" s="37"/>
      <c r="J101" s="37"/>
      <c r="K101" s="37"/>
      <c r="L101" s="38" t="s">
        <v>245</v>
      </c>
      <c r="M101" s="39" t="str">
        <f>VLOOKUP(H101:H280,'[1]MỚI NĂM 2023'!F$13:J$69,5,0)</f>
        <v>Gia hạn</v>
      </c>
      <c r="N101" s="39" t="s">
        <v>596</v>
      </c>
    </row>
    <row r="102" spans="1:15" s="39" customFormat="1" ht="27.6" x14ac:dyDescent="0.25">
      <c r="A102" s="33">
        <v>95</v>
      </c>
      <c r="B102" s="34" t="s">
        <v>294</v>
      </c>
      <c r="C102" s="35" t="s">
        <v>300</v>
      </c>
      <c r="D102" s="36" t="s">
        <v>301</v>
      </c>
      <c r="E102" s="12" t="s">
        <v>306</v>
      </c>
      <c r="F102" s="32" t="s">
        <v>663</v>
      </c>
      <c r="G102" s="32" t="s">
        <v>350</v>
      </c>
      <c r="H102" s="32" t="s">
        <v>351</v>
      </c>
      <c r="I102" s="37"/>
      <c r="J102" s="37"/>
      <c r="K102" s="37"/>
      <c r="L102" s="38" t="s">
        <v>245</v>
      </c>
      <c r="M102" s="39" t="str">
        <f>VLOOKUP(H102:H281,'[1]MỚI NĂM 2023'!F$13:J$69,5,0)</f>
        <v>Chuyển đổi TB HH sang hưởng VTCI</v>
      </c>
      <c r="N102" s="39" t="s">
        <v>596</v>
      </c>
    </row>
    <row r="103" spans="1:15" s="39" customFormat="1" ht="27.6" x14ac:dyDescent="0.25">
      <c r="A103" s="33">
        <v>96</v>
      </c>
      <c r="B103" s="34" t="s">
        <v>294</v>
      </c>
      <c r="C103" s="35" t="s">
        <v>300</v>
      </c>
      <c r="D103" s="36" t="s">
        <v>301</v>
      </c>
      <c r="E103" s="12" t="s">
        <v>306</v>
      </c>
      <c r="F103" s="32" t="s">
        <v>663</v>
      </c>
      <c r="G103" s="32" t="s">
        <v>309</v>
      </c>
      <c r="H103" s="32" t="s">
        <v>352</v>
      </c>
      <c r="I103" s="37"/>
      <c r="J103" s="37"/>
      <c r="K103" s="37"/>
      <c r="L103" s="38" t="s">
        <v>245</v>
      </c>
      <c r="M103" s="39" t="str">
        <f>VLOOKUP(H103:H282,'[1]MỚI NĂM 2023'!F$13:J$69,5,0)</f>
        <v>Chuyển đổi TB HH sang hưởng VTCI</v>
      </c>
      <c r="N103" s="39" t="s">
        <v>596</v>
      </c>
    </row>
    <row r="104" spans="1:15" s="39" customFormat="1" ht="27.6" x14ac:dyDescent="0.25">
      <c r="A104" s="33">
        <v>97</v>
      </c>
      <c r="B104" s="34" t="s">
        <v>294</v>
      </c>
      <c r="C104" s="35" t="s">
        <v>300</v>
      </c>
      <c r="D104" s="36" t="s">
        <v>301</v>
      </c>
      <c r="E104" s="12" t="s">
        <v>306</v>
      </c>
      <c r="F104" s="32" t="s">
        <v>672</v>
      </c>
      <c r="G104" s="32" t="s">
        <v>350</v>
      </c>
      <c r="H104" s="32"/>
      <c r="I104" s="37"/>
      <c r="J104" s="37"/>
      <c r="K104" s="37"/>
      <c r="L104" s="38" t="s">
        <v>245</v>
      </c>
      <c r="M104" s="39" t="e">
        <f>VLOOKUP(H104:H283,'[1]MỚI NĂM 2023'!F$13:J$69,5,0)</f>
        <v>#N/A</v>
      </c>
      <c r="N104" s="39" t="s">
        <v>596</v>
      </c>
      <c r="O104" s="39" t="s">
        <v>652</v>
      </c>
    </row>
    <row r="105" spans="1:15" s="39" customFormat="1" ht="27.6" x14ac:dyDescent="0.25">
      <c r="A105" s="33">
        <v>98</v>
      </c>
      <c r="B105" s="34" t="s">
        <v>294</v>
      </c>
      <c r="C105" s="35" t="s">
        <v>299</v>
      </c>
      <c r="D105" s="36" t="s">
        <v>301</v>
      </c>
      <c r="E105" s="12" t="s">
        <v>305</v>
      </c>
      <c r="F105" s="32" t="s">
        <v>353</v>
      </c>
      <c r="G105" s="32" t="s">
        <v>312</v>
      </c>
      <c r="H105" s="32"/>
      <c r="I105" s="37"/>
      <c r="J105" s="37"/>
      <c r="K105" s="37"/>
      <c r="L105" s="38" t="s">
        <v>245</v>
      </c>
      <c r="M105" s="10" t="e">
        <f>VLOOKUP(H105:H284,'[1]MỚI NĂM 2023'!F$13:J$69,5,0)</f>
        <v>#N/A</v>
      </c>
      <c r="N105" s="39" t="s">
        <v>596</v>
      </c>
      <c r="O105" s="39" t="s">
        <v>626</v>
      </c>
    </row>
    <row r="106" spans="1:15" s="39" customFormat="1" ht="27.6" x14ac:dyDescent="0.25">
      <c r="A106" s="33">
        <v>99</v>
      </c>
      <c r="B106" s="34" t="s">
        <v>294</v>
      </c>
      <c r="C106" s="35" t="s">
        <v>299</v>
      </c>
      <c r="D106" s="36" t="s">
        <v>301</v>
      </c>
      <c r="E106" s="12" t="s">
        <v>305</v>
      </c>
      <c r="F106" s="32" t="s">
        <v>685</v>
      </c>
      <c r="G106" s="32" t="s">
        <v>312</v>
      </c>
      <c r="H106" s="32" t="s">
        <v>288</v>
      </c>
      <c r="I106" s="37"/>
      <c r="J106" s="37"/>
      <c r="K106" s="37"/>
      <c r="L106" s="38" t="s">
        <v>245</v>
      </c>
      <c r="M106" s="39" t="str">
        <f>VLOOKUP(H106:H285,'[1]MỚI NĂM 2023'!F$13:J$69,5,0)</f>
        <v>Gia hạn</v>
      </c>
      <c r="N106" s="39" t="s">
        <v>596</v>
      </c>
      <c r="O106" s="39" t="s">
        <v>626</v>
      </c>
    </row>
    <row r="107" spans="1:15" s="39" customFormat="1" ht="27.6" x14ac:dyDescent="0.25">
      <c r="A107" s="33">
        <v>100</v>
      </c>
      <c r="B107" s="34" t="s">
        <v>294</v>
      </c>
      <c r="C107" s="35" t="s">
        <v>299</v>
      </c>
      <c r="D107" s="36" t="s">
        <v>301</v>
      </c>
      <c r="E107" s="12" t="s">
        <v>305</v>
      </c>
      <c r="F107" s="32" t="s">
        <v>682</v>
      </c>
      <c r="G107" s="32" t="s">
        <v>354</v>
      </c>
      <c r="H107" s="32" t="s">
        <v>355</v>
      </c>
      <c r="I107" s="37"/>
      <c r="J107" s="37"/>
      <c r="K107" s="37"/>
      <c r="L107" s="38" t="s">
        <v>245</v>
      </c>
      <c r="M107" s="39" t="str">
        <f>VLOOKUP(H107:H286,'[1]MỚI NĂM 2023'!F$13:J$69,5,0)</f>
        <v>Chuyển đổi TB HH sang hưởng VTCI</v>
      </c>
      <c r="N107" s="39" t="s">
        <v>596</v>
      </c>
      <c r="O107" s="39" t="s">
        <v>651</v>
      </c>
    </row>
    <row r="108" spans="1:15" s="39" customFormat="1" ht="27.6" x14ac:dyDescent="0.25">
      <c r="A108" s="33">
        <v>101</v>
      </c>
      <c r="B108" s="34" t="s">
        <v>294</v>
      </c>
      <c r="C108" s="35" t="s">
        <v>298</v>
      </c>
      <c r="D108" s="36" t="s">
        <v>301</v>
      </c>
      <c r="E108" s="12" t="s">
        <v>304</v>
      </c>
      <c r="F108" s="32" t="s">
        <v>684</v>
      </c>
      <c r="G108" s="32" t="s">
        <v>314</v>
      </c>
      <c r="H108" s="32"/>
      <c r="I108" s="37"/>
      <c r="J108" s="37"/>
      <c r="K108" s="37"/>
      <c r="L108" s="38" t="s">
        <v>245</v>
      </c>
      <c r="M108" s="10" t="e">
        <f>VLOOKUP(H108:H287,'[1]MỚI NĂM 2023'!F$13:J$69,5,0)</f>
        <v>#N/A</v>
      </c>
      <c r="N108" s="39" t="s">
        <v>596</v>
      </c>
    </row>
    <row r="109" spans="1:15" s="39" customFormat="1" ht="27.6" x14ac:dyDescent="0.25">
      <c r="A109" s="33">
        <v>102</v>
      </c>
      <c r="B109" s="34" t="s">
        <v>294</v>
      </c>
      <c r="C109" s="35" t="s">
        <v>298</v>
      </c>
      <c r="D109" s="36" t="s">
        <v>301</v>
      </c>
      <c r="E109" s="12" t="s">
        <v>304</v>
      </c>
      <c r="F109" s="32" t="s">
        <v>686</v>
      </c>
      <c r="G109" s="32" t="s">
        <v>314</v>
      </c>
      <c r="H109" s="32" t="s">
        <v>290</v>
      </c>
      <c r="I109" s="37"/>
      <c r="J109" s="37"/>
      <c r="K109" s="37"/>
      <c r="L109" s="38" t="s">
        <v>245</v>
      </c>
      <c r="M109" s="10" t="str">
        <f>VLOOKUP(H109:H288,'[1]MỚI NĂM 2023'!F$13:J$69,5,0)</f>
        <v>Gia hạn</v>
      </c>
      <c r="N109" s="39" t="s">
        <v>596</v>
      </c>
    </row>
    <row r="110" spans="1:15" s="39" customFormat="1" ht="27.6" x14ac:dyDescent="0.25">
      <c r="A110" s="33">
        <v>103</v>
      </c>
      <c r="B110" s="34" t="s">
        <v>294</v>
      </c>
      <c r="C110" s="35" t="s">
        <v>295</v>
      </c>
      <c r="D110" s="36" t="s">
        <v>301</v>
      </c>
      <c r="E110" s="12" t="s">
        <v>302</v>
      </c>
      <c r="F110" s="32" t="s">
        <v>274</v>
      </c>
      <c r="G110" s="32" t="s">
        <v>342</v>
      </c>
      <c r="H110" s="32" t="s">
        <v>276</v>
      </c>
      <c r="I110" s="37"/>
      <c r="J110" s="37"/>
      <c r="K110" s="37"/>
      <c r="L110" s="38" t="s">
        <v>245</v>
      </c>
      <c r="M110" s="39" t="str">
        <f>VLOOKUP(H110:H289,'[1]MỚI NĂM 2023'!F$13:J$69,5,0)</f>
        <v>Gia hạn</v>
      </c>
      <c r="N110" s="39" t="s">
        <v>596</v>
      </c>
    </row>
    <row r="111" spans="1:15" s="39" customFormat="1" ht="27.6" x14ac:dyDescent="0.25">
      <c r="A111" s="33">
        <v>104</v>
      </c>
      <c r="B111" s="34" t="s">
        <v>294</v>
      </c>
      <c r="C111" s="35" t="s">
        <v>295</v>
      </c>
      <c r="D111" s="36" t="s">
        <v>301</v>
      </c>
      <c r="E111" s="12" t="s">
        <v>302</v>
      </c>
      <c r="F111" s="32" t="s">
        <v>679</v>
      </c>
      <c r="G111" s="32" t="s">
        <v>356</v>
      </c>
      <c r="H111" s="32" t="s">
        <v>280</v>
      </c>
      <c r="I111" s="37"/>
      <c r="J111" s="37"/>
      <c r="K111" s="37"/>
      <c r="L111" s="38" t="s">
        <v>245</v>
      </c>
      <c r="M111" s="39" t="str">
        <f>VLOOKUP(H111:H290,'[1]MỚI NĂM 2023'!F$13:J$69,5,0)</f>
        <v>Gia hạn</v>
      </c>
      <c r="N111" s="39" t="s">
        <v>596</v>
      </c>
    </row>
    <row r="112" spans="1:15" s="39" customFormat="1" ht="27.6" x14ac:dyDescent="0.25">
      <c r="A112" s="33">
        <v>105</v>
      </c>
      <c r="B112" s="34" t="s">
        <v>294</v>
      </c>
      <c r="C112" s="35" t="s">
        <v>295</v>
      </c>
      <c r="D112" s="36" t="s">
        <v>301</v>
      </c>
      <c r="E112" s="12" t="s">
        <v>302</v>
      </c>
      <c r="F112" s="32" t="s">
        <v>669</v>
      </c>
      <c r="G112" s="32" t="s">
        <v>357</v>
      </c>
      <c r="H112" s="32" t="s">
        <v>358</v>
      </c>
      <c r="I112" s="37"/>
      <c r="J112" s="37"/>
      <c r="K112" s="37"/>
      <c r="L112" s="38" t="s">
        <v>245</v>
      </c>
      <c r="M112" s="39" t="str">
        <f>VLOOKUP(H112:H291,'[1]MỚI NĂM 2023'!F$13:J$69,5,0)</f>
        <v>Chuyển đổi TB HH sang hưởng VTCI</v>
      </c>
      <c r="N112" s="39" t="s">
        <v>596</v>
      </c>
    </row>
    <row r="113" spans="1:15" s="39" customFormat="1" ht="27.6" x14ac:dyDescent="0.25">
      <c r="A113" s="33">
        <v>106</v>
      </c>
      <c r="B113" s="34" t="s">
        <v>294</v>
      </c>
      <c r="C113" s="35" t="s">
        <v>295</v>
      </c>
      <c r="D113" s="36" t="s">
        <v>301</v>
      </c>
      <c r="E113" s="12" t="s">
        <v>302</v>
      </c>
      <c r="F113" s="32" t="s">
        <v>656</v>
      </c>
      <c r="G113" s="32" t="s">
        <v>316</v>
      </c>
      <c r="H113" s="32" t="s">
        <v>359</v>
      </c>
      <c r="I113" s="37"/>
      <c r="J113" s="37"/>
      <c r="K113" s="37"/>
      <c r="L113" s="38" t="s">
        <v>245</v>
      </c>
      <c r="M113" s="10" t="str">
        <f>VLOOKUP(H113:H292,'[1]MỚI NĂM 2023'!F$13:J$69,5,0)</f>
        <v>Chuyển đổi TB HH sang hưởng VTCI</v>
      </c>
      <c r="N113" s="39" t="s">
        <v>596</v>
      </c>
    </row>
    <row r="114" spans="1:15" s="39" customFormat="1" ht="27.6" x14ac:dyDescent="0.25">
      <c r="A114" s="33">
        <v>107</v>
      </c>
      <c r="B114" s="34" t="s">
        <v>294</v>
      </c>
      <c r="C114" s="35" t="s">
        <v>606</v>
      </c>
      <c r="D114" s="36" t="s">
        <v>301</v>
      </c>
      <c r="E114" s="12" t="s">
        <v>383</v>
      </c>
      <c r="F114" s="32" t="s">
        <v>683</v>
      </c>
      <c r="G114" s="32" t="s">
        <v>360</v>
      </c>
      <c r="H114" s="32"/>
      <c r="I114" s="37"/>
      <c r="J114" s="37"/>
      <c r="K114" s="37"/>
      <c r="L114" s="38" t="s">
        <v>245</v>
      </c>
      <c r="M114" s="10" t="e">
        <f>VLOOKUP(H114:H293,'[1]MỚI NĂM 2023'!F$13:J$69,5,0)</f>
        <v>#N/A</v>
      </c>
      <c r="N114" s="39" t="s">
        <v>596</v>
      </c>
    </row>
    <row r="115" spans="1:15" s="39" customFormat="1" ht="27.6" x14ac:dyDescent="0.25">
      <c r="A115" s="33">
        <v>108</v>
      </c>
      <c r="B115" s="34" t="s">
        <v>294</v>
      </c>
      <c r="C115" s="35" t="s">
        <v>606</v>
      </c>
      <c r="D115" s="36" t="s">
        <v>301</v>
      </c>
      <c r="E115" s="12" t="s">
        <v>383</v>
      </c>
      <c r="F115" s="32" t="s">
        <v>657</v>
      </c>
      <c r="G115" s="32" t="s">
        <v>360</v>
      </c>
      <c r="H115" s="32"/>
      <c r="I115" s="37"/>
      <c r="J115" s="37"/>
      <c r="K115" s="37"/>
      <c r="L115" s="38" t="s">
        <v>245</v>
      </c>
      <c r="M115" s="10" t="e">
        <f>VLOOKUP(H115:H294,'[1]MỚI NĂM 2023'!F$13:J$69,5,0)</f>
        <v>#N/A</v>
      </c>
      <c r="N115" s="39" t="s">
        <v>596</v>
      </c>
    </row>
    <row r="116" spans="1:15" s="39" customFormat="1" ht="27.6" x14ac:dyDescent="0.25">
      <c r="A116" s="33">
        <v>109</v>
      </c>
      <c r="B116" s="34" t="s">
        <v>294</v>
      </c>
      <c r="C116" s="35" t="s">
        <v>606</v>
      </c>
      <c r="D116" s="36" t="s">
        <v>301</v>
      </c>
      <c r="E116" s="12" t="s">
        <v>383</v>
      </c>
      <c r="F116" s="32" t="s">
        <v>657</v>
      </c>
      <c r="G116" s="32" t="s">
        <v>348</v>
      </c>
      <c r="H116" s="32" t="s">
        <v>361</v>
      </c>
      <c r="I116" s="37"/>
      <c r="J116" s="37"/>
      <c r="K116" s="37"/>
      <c r="L116" s="38" t="s">
        <v>245</v>
      </c>
      <c r="M116" s="10" t="str">
        <f>VLOOKUP(H116:H295,'[1]MỚI NĂM 2023'!F$13:J$69,5,0)</f>
        <v>Chuyển đổi TB HH sang hưởng VTCI</v>
      </c>
      <c r="N116" s="39" t="s">
        <v>596</v>
      </c>
      <c r="O116" s="39" t="s">
        <v>626</v>
      </c>
    </row>
    <row r="117" spans="1:15" s="39" customFormat="1" ht="27.6" x14ac:dyDescent="0.25">
      <c r="A117" s="33">
        <v>110</v>
      </c>
      <c r="B117" s="34" t="s">
        <v>294</v>
      </c>
      <c r="C117" s="35" t="s">
        <v>297</v>
      </c>
      <c r="D117" s="36" t="s">
        <v>301</v>
      </c>
      <c r="E117" s="12" t="s">
        <v>599</v>
      </c>
      <c r="F117" s="32" t="s">
        <v>680</v>
      </c>
      <c r="G117" s="32" t="s">
        <v>362</v>
      </c>
      <c r="H117" s="32"/>
      <c r="I117" s="37"/>
      <c r="J117" s="37"/>
      <c r="K117" s="37"/>
      <c r="L117" s="38" t="s">
        <v>245</v>
      </c>
      <c r="M117" s="39" t="e">
        <f>VLOOKUP(H117:H296,'[1]MỚI NĂM 2023'!F$13:J$69,5,0)</f>
        <v>#N/A</v>
      </c>
      <c r="N117" s="39" t="s">
        <v>596</v>
      </c>
    </row>
    <row r="118" spans="1:15" s="39" customFormat="1" ht="27.6" x14ac:dyDescent="0.25">
      <c r="A118" s="33">
        <v>111</v>
      </c>
      <c r="B118" s="34" t="s">
        <v>294</v>
      </c>
      <c r="C118" s="35" t="s">
        <v>297</v>
      </c>
      <c r="D118" s="36" t="s">
        <v>301</v>
      </c>
      <c r="E118" s="12" t="s">
        <v>599</v>
      </c>
      <c r="F118" s="32" t="s">
        <v>680</v>
      </c>
      <c r="G118" s="32" t="s">
        <v>326</v>
      </c>
      <c r="H118" s="32" t="s">
        <v>363</v>
      </c>
      <c r="I118" s="37"/>
      <c r="J118" s="37"/>
      <c r="K118" s="37"/>
      <c r="L118" s="38" t="s">
        <v>245</v>
      </c>
      <c r="M118" s="39" t="str">
        <f>VLOOKUP(H118:H297,'[1]MỚI NĂM 2023'!F$13:J$69,5,0)</f>
        <v>Chuyển đổi TB HH sang hưởng VTCI</v>
      </c>
      <c r="N118" s="39" t="s">
        <v>596</v>
      </c>
    </row>
    <row r="119" spans="1:15" s="39" customFormat="1" ht="27.6" x14ac:dyDescent="0.25">
      <c r="A119" s="33">
        <v>112</v>
      </c>
      <c r="B119" s="34" t="s">
        <v>294</v>
      </c>
      <c r="C119" s="35" t="s">
        <v>297</v>
      </c>
      <c r="D119" s="36" t="s">
        <v>301</v>
      </c>
      <c r="E119" s="12" t="s">
        <v>599</v>
      </c>
      <c r="F119" s="32" t="s">
        <v>680</v>
      </c>
      <c r="G119" s="32" t="s">
        <v>364</v>
      </c>
      <c r="H119" s="32" t="s">
        <v>365</v>
      </c>
      <c r="I119" s="37"/>
      <c r="J119" s="37"/>
      <c r="K119" s="37"/>
      <c r="L119" s="38" t="s">
        <v>245</v>
      </c>
      <c r="M119" s="39" t="str">
        <f>VLOOKUP(H119:H298,'[1]MỚI NĂM 2023'!F$13:J$69,5,0)</f>
        <v>Chuyển đổi TB HH sang hưởng VTCI</v>
      </c>
      <c r="N119" s="39" t="s">
        <v>596</v>
      </c>
    </row>
    <row r="120" spans="1:15" s="39" customFormat="1" ht="27.6" x14ac:dyDescent="0.25">
      <c r="A120" s="33">
        <v>113</v>
      </c>
      <c r="B120" s="34" t="s">
        <v>294</v>
      </c>
      <c r="C120" s="35" t="s">
        <v>297</v>
      </c>
      <c r="D120" s="36" t="s">
        <v>301</v>
      </c>
      <c r="E120" s="12" t="s">
        <v>599</v>
      </c>
      <c r="F120" s="32" t="s">
        <v>680</v>
      </c>
      <c r="G120" s="32" t="s">
        <v>324</v>
      </c>
      <c r="H120" s="32" t="s">
        <v>282</v>
      </c>
      <c r="I120" s="37"/>
      <c r="J120" s="37"/>
      <c r="K120" s="37"/>
      <c r="L120" s="38" t="s">
        <v>245</v>
      </c>
      <c r="M120" s="39" t="str">
        <f>VLOOKUP(H120:H299,'[1]MỚI NĂM 2023'!F$13:J$69,5,0)</f>
        <v>Gia hạn</v>
      </c>
      <c r="N120" s="39" t="s">
        <v>596</v>
      </c>
    </row>
    <row r="121" spans="1:15" s="39" customFormat="1" ht="27.6" x14ac:dyDescent="0.25">
      <c r="A121" s="33">
        <v>114</v>
      </c>
      <c r="B121" s="34" t="s">
        <v>294</v>
      </c>
      <c r="C121" s="35" t="s">
        <v>297</v>
      </c>
      <c r="D121" s="36" t="s">
        <v>301</v>
      </c>
      <c r="E121" s="12" t="s">
        <v>599</v>
      </c>
      <c r="F121" s="32" t="s">
        <v>680</v>
      </c>
      <c r="G121" s="32" t="s">
        <v>366</v>
      </c>
      <c r="H121" s="32" t="s">
        <v>367</v>
      </c>
      <c r="I121" s="37"/>
      <c r="J121" s="37"/>
      <c r="K121" s="37"/>
      <c r="L121" s="38" t="s">
        <v>245</v>
      </c>
      <c r="M121" s="39" t="str">
        <f>VLOOKUP(H121:H300,'[1]MỚI NĂM 2023'!F$13:J$69,5,0)</f>
        <v>Chuyển đổi TB HH sang hưởng VTCI</v>
      </c>
      <c r="N121" s="39" t="s">
        <v>596</v>
      </c>
    </row>
    <row r="122" spans="1:15" s="39" customFormat="1" ht="27.6" x14ac:dyDescent="0.25">
      <c r="A122" s="33">
        <v>115</v>
      </c>
      <c r="B122" s="34" t="s">
        <v>294</v>
      </c>
      <c r="C122" s="35" t="s">
        <v>297</v>
      </c>
      <c r="D122" s="36" t="s">
        <v>301</v>
      </c>
      <c r="E122" s="12" t="s">
        <v>599</v>
      </c>
      <c r="F122" s="32" t="s">
        <v>659</v>
      </c>
      <c r="G122" s="32" t="s">
        <v>364</v>
      </c>
      <c r="H122" s="32" t="s">
        <v>368</v>
      </c>
      <c r="I122" s="37"/>
      <c r="J122" s="37"/>
      <c r="K122" s="37"/>
      <c r="L122" s="38" t="s">
        <v>245</v>
      </c>
      <c r="M122" s="10" t="str">
        <f>VLOOKUP(H122:H301,'[1]MỚI NĂM 2023'!F$13:J$69,5,0)</f>
        <v>Chuyển đổi TB HH sang hưởng VTCI</v>
      </c>
      <c r="N122" s="39" t="s">
        <v>596</v>
      </c>
    </row>
    <row r="123" spans="1:15" s="39" customFormat="1" ht="27.6" x14ac:dyDescent="0.25">
      <c r="A123" s="33">
        <v>116</v>
      </c>
      <c r="B123" s="34" t="s">
        <v>294</v>
      </c>
      <c r="C123" s="35" t="s">
        <v>297</v>
      </c>
      <c r="D123" s="36" t="s">
        <v>301</v>
      </c>
      <c r="E123" s="12" t="s">
        <v>599</v>
      </c>
      <c r="F123" s="32" t="s">
        <v>659</v>
      </c>
      <c r="G123" s="32" t="s">
        <v>362</v>
      </c>
      <c r="H123" s="32" t="s">
        <v>369</v>
      </c>
      <c r="I123" s="37"/>
      <c r="J123" s="37"/>
      <c r="K123" s="37"/>
      <c r="L123" s="38" t="s">
        <v>245</v>
      </c>
      <c r="M123" s="10" t="str">
        <f>VLOOKUP(H123:H302,'[1]MỚI NĂM 2023'!F$13:J$69,5,0)</f>
        <v>Chuyển đổi TB HH sang hưởng VTCI</v>
      </c>
      <c r="N123" s="39" t="s">
        <v>596</v>
      </c>
    </row>
    <row r="124" spans="1:15" s="39" customFormat="1" ht="27.6" x14ac:dyDescent="0.25">
      <c r="A124" s="33">
        <v>117</v>
      </c>
      <c r="B124" s="34" t="s">
        <v>294</v>
      </c>
      <c r="C124" s="35" t="s">
        <v>297</v>
      </c>
      <c r="D124" s="36" t="s">
        <v>301</v>
      </c>
      <c r="E124" s="12" t="s">
        <v>599</v>
      </c>
      <c r="F124" s="32" t="s">
        <v>659</v>
      </c>
      <c r="G124" s="32" t="s">
        <v>366</v>
      </c>
      <c r="H124" s="32" t="s">
        <v>370</v>
      </c>
      <c r="I124" s="37"/>
      <c r="J124" s="37"/>
      <c r="K124" s="37"/>
      <c r="L124" s="38" t="s">
        <v>245</v>
      </c>
      <c r="M124" s="10" t="str">
        <f>VLOOKUP(H124:H303,'[1]MỚI NĂM 2023'!F$13:J$69,5,0)</f>
        <v>Chuyển đổi TB HH sang hưởng VTCI</v>
      </c>
      <c r="N124" s="39" t="s">
        <v>596</v>
      </c>
    </row>
    <row r="125" spans="1:15" s="44" customFormat="1" ht="27.6" x14ac:dyDescent="0.25">
      <c r="A125" s="40">
        <v>118</v>
      </c>
      <c r="B125" s="28" t="s">
        <v>294</v>
      </c>
      <c r="C125" s="8" t="s">
        <v>296</v>
      </c>
      <c r="D125" s="41" t="s">
        <v>301</v>
      </c>
      <c r="E125" s="11" t="s">
        <v>303</v>
      </c>
      <c r="F125" s="27" t="s">
        <v>673</v>
      </c>
      <c r="G125" s="27" t="s">
        <v>330</v>
      </c>
      <c r="H125" s="27" t="s">
        <v>279</v>
      </c>
      <c r="I125" s="42"/>
      <c r="J125" s="42"/>
      <c r="K125" s="42"/>
      <c r="L125" s="43" t="s">
        <v>245</v>
      </c>
      <c r="M125" s="44" t="str">
        <f>VLOOKUP(H125:H304,'[1]MỚI NĂM 2023'!F$13:J$69,5,0)</f>
        <v>Lắp mới điểm trường Lùng Sáng Chồ</v>
      </c>
      <c r="N125" s="44" t="s">
        <v>596</v>
      </c>
      <c r="O125" s="44" t="s">
        <v>640</v>
      </c>
    </row>
    <row r="126" spans="1:15" ht="27.6" x14ac:dyDescent="0.25">
      <c r="A126" s="33">
        <v>119</v>
      </c>
      <c r="B126" s="34" t="s">
        <v>294</v>
      </c>
      <c r="C126" s="35" t="s">
        <v>607</v>
      </c>
      <c r="D126" s="36" t="s">
        <v>301</v>
      </c>
      <c r="E126" s="12" t="s">
        <v>384</v>
      </c>
      <c r="F126" s="32" t="s">
        <v>661</v>
      </c>
      <c r="G126" s="32" t="s">
        <v>371</v>
      </c>
      <c r="H126" s="32" t="s">
        <v>372</v>
      </c>
      <c r="I126" s="37"/>
      <c r="J126" s="37"/>
      <c r="K126" s="37"/>
      <c r="L126" s="38" t="s">
        <v>245</v>
      </c>
      <c r="M126" s="10" t="str">
        <f>VLOOKUP(H126:H305,'[1]MỚI NĂM 2023'!F$13:J$69,5,0)</f>
        <v>Chuyển đổi TB HH sang hưởng VTCI</v>
      </c>
      <c r="N126" s="10" t="s">
        <v>596</v>
      </c>
      <c r="O126" s="10" t="s">
        <v>653</v>
      </c>
    </row>
    <row r="127" spans="1:15" s="39" customFormat="1" ht="27.6" x14ac:dyDescent="0.25">
      <c r="A127" s="33">
        <v>120</v>
      </c>
      <c r="B127" s="34" t="s">
        <v>294</v>
      </c>
      <c r="C127" s="35" t="s">
        <v>299</v>
      </c>
      <c r="D127" s="36" t="s">
        <v>301</v>
      </c>
      <c r="E127" s="12" t="s">
        <v>305</v>
      </c>
      <c r="F127" s="32" t="s">
        <v>641</v>
      </c>
      <c r="G127" s="32" t="s">
        <v>354</v>
      </c>
      <c r="H127" s="32" t="s">
        <v>373</v>
      </c>
      <c r="I127" s="37"/>
      <c r="J127" s="37"/>
      <c r="K127" s="37"/>
      <c r="L127" s="38" t="s">
        <v>245</v>
      </c>
      <c r="M127" s="10" t="str">
        <f>VLOOKUP(H127:H306,'[1]MỚI NĂM 2023'!F$13:J$69,5,0)</f>
        <v>Chuyển đổi TB HH sang hưởng VTCI</v>
      </c>
      <c r="N127" s="39" t="s">
        <v>596</v>
      </c>
    </row>
    <row r="128" spans="1:15" s="39" customFormat="1" ht="27.6" x14ac:dyDescent="0.25">
      <c r="A128" s="33">
        <v>121</v>
      </c>
      <c r="B128" s="34" t="s">
        <v>294</v>
      </c>
      <c r="C128" s="35" t="s">
        <v>300</v>
      </c>
      <c r="D128" s="36" t="s">
        <v>301</v>
      </c>
      <c r="E128" s="12" t="s">
        <v>306</v>
      </c>
      <c r="F128" s="32" t="s">
        <v>642</v>
      </c>
      <c r="G128" s="32" t="s">
        <v>650</v>
      </c>
      <c r="H128" s="32" t="s">
        <v>374</v>
      </c>
      <c r="I128" s="37"/>
      <c r="J128" s="37"/>
      <c r="K128" s="37"/>
      <c r="L128" s="38" t="s">
        <v>245</v>
      </c>
      <c r="M128" s="10" t="str">
        <f>VLOOKUP(H128:H307,'[1]MỚI NĂM 2023'!F$13:J$69,5,0)</f>
        <v>Chuyển đổi TB HH sang hưởng VTCI</v>
      </c>
      <c r="N128" s="39" t="s">
        <v>596</v>
      </c>
    </row>
    <row r="129" spans="1:15" s="39" customFormat="1" ht="27.6" x14ac:dyDescent="0.25">
      <c r="A129" s="33">
        <v>122</v>
      </c>
      <c r="B129" s="34" t="s">
        <v>294</v>
      </c>
      <c r="C129" s="35" t="s">
        <v>606</v>
      </c>
      <c r="D129" s="36" t="s">
        <v>301</v>
      </c>
      <c r="E129" s="12" t="s">
        <v>383</v>
      </c>
      <c r="F129" s="32" t="s">
        <v>643</v>
      </c>
      <c r="G129" s="32" t="s">
        <v>319</v>
      </c>
      <c r="H129" s="32" t="s">
        <v>375</v>
      </c>
      <c r="I129" s="37"/>
      <c r="J129" s="37"/>
      <c r="K129" s="37"/>
      <c r="L129" s="38" t="s">
        <v>245</v>
      </c>
      <c r="M129" s="10" t="str">
        <f>VLOOKUP(H129:H308,'[1]MỚI NĂM 2023'!F$13:J$69,5,0)</f>
        <v>Chuyển đổi TB HH sang hưởng VTCI</v>
      </c>
      <c r="N129" s="39" t="s">
        <v>596</v>
      </c>
    </row>
    <row r="130" spans="1:15" s="39" customFormat="1" ht="27.6" x14ac:dyDescent="0.25">
      <c r="A130" s="33">
        <v>123</v>
      </c>
      <c r="B130" s="34" t="s">
        <v>294</v>
      </c>
      <c r="C130" s="35" t="s">
        <v>607</v>
      </c>
      <c r="D130" s="36" t="s">
        <v>301</v>
      </c>
      <c r="E130" s="12" t="s">
        <v>384</v>
      </c>
      <c r="F130" s="32" t="s">
        <v>644</v>
      </c>
      <c r="G130" s="32" t="s">
        <v>376</v>
      </c>
      <c r="H130" s="32" t="s">
        <v>377</v>
      </c>
      <c r="I130" s="37"/>
      <c r="J130" s="37"/>
      <c r="K130" s="37"/>
      <c r="L130" s="38" t="s">
        <v>245</v>
      </c>
      <c r="M130" s="10" t="str">
        <f>VLOOKUP(H130:H309,'[1]MỚI NĂM 2023'!F$13:J$69,5,0)</f>
        <v>Chuyển đổi TB HH sang hưởng VTCI</v>
      </c>
      <c r="N130" s="39" t="s">
        <v>596</v>
      </c>
    </row>
    <row r="131" spans="1:15" s="39" customFormat="1" ht="27.6" x14ac:dyDescent="0.25">
      <c r="A131" s="33">
        <v>124</v>
      </c>
      <c r="B131" s="34" t="s">
        <v>294</v>
      </c>
      <c r="C131" s="35" t="s">
        <v>297</v>
      </c>
      <c r="D131" s="36" t="s">
        <v>301</v>
      </c>
      <c r="E131" s="12" t="s">
        <v>599</v>
      </c>
      <c r="F131" s="32" t="s">
        <v>645</v>
      </c>
      <c r="G131" s="32" t="s">
        <v>647</v>
      </c>
      <c r="H131" s="32" t="s">
        <v>378</v>
      </c>
      <c r="I131" s="37"/>
      <c r="J131" s="37"/>
      <c r="K131" s="37"/>
      <c r="L131" s="38" t="s">
        <v>245</v>
      </c>
      <c r="M131" s="10" t="str">
        <f>VLOOKUP(H131:H310,'[1]MỚI NĂM 2023'!F$13:J$69,5,0)</f>
        <v>Chuyển đổi TB HH sang hưởng VTCI</v>
      </c>
      <c r="N131" s="39" t="s">
        <v>596</v>
      </c>
    </row>
    <row r="132" spans="1:15" s="39" customFormat="1" ht="27.6" x14ac:dyDescent="0.25">
      <c r="A132" s="33">
        <v>125</v>
      </c>
      <c r="B132" s="34" t="s">
        <v>294</v>
      </c>
      <c r="C132" s="35" t="s">
        <v>608</v>
      </c>
      <c r="D132" s="36" t="s">
        <v>301</v>
      </c>
      <c r="E132" s="12" t="s">
        <v>385</v>
      </c>
      <c r="F132" s="32" t="s">
        <v>646</v>
      </c>
      <c r="G132" s="32" t="s">
        <v>338</v>
      </c>
      <c r="H132" s="32" t="s">
        <v>379</v>
      </c>
      <c r="I132" s="37"/>
      <c r="J132" s="37"/>
      <c r="K132" s="37"/>
      <c r="L132" s="38" t="s">
        <v>245</v>
      </c>
      <c r="M132" s="10" t="str">
        <f>VLOOKUP(H132:H311,'[1]MỚI NĂM 2023'!F$13:J$69,5,0)</f>
        <v>Chuyển đổi TB HH sang hưởng VTCI</v>
      </c>
      <c r="N132" s="39" t="s">
        <v>596</v>
      </c>
    </row>
    <row r="133" spans="1:15" s="39" customFormat="1" ht="27.6" x14ac:dyDescent="0.25">
      <c r="A133" s="33">
        <v>126</v>
      </c>
      <c r="B133" s="34" t="s">
        <v>294</v>
      </c>
      <c r="C133" s="35" t="s">
        <v>296</v>
      </c>
      <c r="D133" s="36" t="s">
        <v>301</v>
      </c>
      <c r="E133" s="12" t="s">
        <v>303</v>
      </c>
      <c r="F133" s="32" t="s">
        <v>648</v>
      </c>
      <c r="G133" s="32" t="s">
        <v>380</v>
      </c>
      <c r="H133" s="32" t="s">
        <v>381</v>
      </c>
      <c r="I133" s="37"/>
      <c r="J133" s="37"/>
      <c r="K133" s="37"/>
      <c r="L133" s="38" t="s">
        <v>245</v>
      </c>
      <c r="M133" s="10" t="str">
        <f>VLOOKUP(H133:H312,'[1]MỚI NĂM 2023'!F$13:J$69,5,0)</f>
        <v>Chuyển đổi TB HH sang hưởng VTCI</v>
      </c>
      <c r="N133" s="39" t="s">
        <v>596</v>
      </c>
    </row>
    <row r="134" spans="1:15" s="39" customFormat="1" ht="27.6" x14ac:dyDescent="0.25">
      <c r="A134" s="33">
        <v>127</v>
      </c>
      <c r="B134" s="34" t="s">
        <v>294</v>
      </c>
      <c r="C134" s="35" t="s">
        <v>298</v>
      </c>
      <c r="D134" s="36" t="s">
        <v>301</v>
      </c>
      <c r="E134" s="12" t="s">
        <v>304</v>
      </c>
      <c r="F134" s="32" t="s">
        <v>649</v>
      </c>
      <c r="G134" s="32" t="s">
        <v>386</v>
      </c>
      <c r="H134" s="32" t="s">
        <v>382</v>
      </c>
      <c r="I134" s="37"/>
      <c r="J134" s="37"/>
      <c r="K134" s="37"/>
      <c r="L134" s="38" t="s">
        <v>245</v>
      </c>
      <c r="M134" s="10" t="str">
        <f>VLOOKUP(H134:H313,'[1]MỚI NĂM 2023'!F$13:J$69,5,0)</f>
        <v>Chuyển đổi TB HH sang hưởng VTCI</v>
      </c>
      <c r="N134" s="39" t="s">
        <v>596</v>
      </c>
    </row>
    <row r="135" spans="1:15" s="39" customFormat="1" ht="27.6" x14ac:dyDescent="0.25">
      <c r="A135" s="33">
        <v>128</v>
      </c>
      <c r="B135" s="34" t="s">
        <v>388</v>
      </c>
      <c r="C135" s="32" t="s">
        <v>389</v>
      </c>
      <c r="D135" s="45" t="s">
        <v>429</v>
      </c>
      <c r="E135" s="32" t="s">
        <v>600</v>
      </c>
      <c r="F135" s="32" t="s">
        <v>601</v>
      </c>
      <c r="G135" s="32" t="s">
        <v>390</v>
      </c>
      <c r="H135" s="32" t="s">
        <v>436</v>
      </c>
      <c r="I135" s="37"/>
      <c r="J135" s="37"/>
      <c r="K135" s="32">
        <v>360125</v>
      </c>
      <c r="L135" s="38" t="s">
        <v>246</v>
      </c>
      <c r="N135" s="39" t="s">
        <v>597</v>
      </c>
    </row>
    <row r="136" spans="1:15" s="39" customFormat="1" ht="27.6" x14ac:dyDescent="0.25">
      <c r="A136" s="33">
        <v>129</v>
      </c>
      <c r="B136" s="34" t="s">
        <v>388</v>
      </c>
      <c r="C136" s="32" t="s">
        <v>391</v>
      </c>
      <c r="D136" s="45" t="s">
        <v>429</v>
      </c>
      <c r="E136" s="32" t="s">
        <v>430</v>
      </c>
      <c r="F136" s="32" t="s">
        <v>392</v>
      </c>
      <c r="G136" s="32" t="s">
        <v>393</v>
      </c>
      <c r="H136" s="32" t="s">
        <v>437</v>
      </c>
      <c r="I136" s="37"/>
      <c r="J136" s="37"/>
      <c r="K136" s="32">
        <v>360565</v>
      </c>
      <c r="L136" s="38" t="s">
        <v>246</v>
      </c>
      <c r="N136" s="39" t="s">
        <v>597</v>
      </c>
      <c r="O136" s="39" t="s">
        <v>687</v>
      </c>
    </row>
    <row r="137" spans="1:15" s="39" customFormat="1" ht="27.6" x14ac:dyDescent="0.25">
      <c r="A137" s="33">
        <v>130</v>
      </c>
      <c r="B137" s="34" t="s">
        <v>388</v>
      </c>
      <c r="C137" s="32" t="s">
        <v>389</v>
      </c>
      <c r="D137" s="45" t="s">
        <v>429</v>
      </c>
      <c r="E137" s="32" t="s">
        <v>600</v>
      </c>
      <c r="F137" s="32" t="s">
        <v>602</v>
      </c>
      <c r="G137" s="32" t="s">
        <v>390</v>
      </c>
      <c r="H137" s="32" t="s">
        <v>438</v>
      </c>
      <c r="I137" s="37"/>
      <c r="J137" s="37"/>
      <c r="K137" s="32">
        <v>346772</v>
      </c>
      <c r="L137" s="38" t="s">
        <v>246</v>
      </c>
      <c r="N137" s="39" t="s">
        <v>597</v>
      </c>
    </row>
    <row r="138" spans="1:15" s="39" customFormat="1" ht="27.6" x14ac:dyDescent="0.25">
      <c r="A138" s="33">
        <v>131</v>
      </c>
      <c r="B138" s="34" t="s">
        <v>388</v>
      </c>
      <c r="C138" s="32" t="s">
        <v>394</v>
      </c>
      <c r="D138" s="45" t="s">
        <v>429</v>
      </c>
      <c r="E138" s="32" t="s">
        <v>431</v>
      </c>
      <c r="F138" s="32" t="s">
        <v>688</v>
      </c>
      <c r="G138" s="32" t="s">
        <v>395</v>
      </c>
      <c r="H138" s="32" t="s">
        <v>439</v>
      </c>
      <c r="I138" s="37"/>
      <c r="J138" s="37"/>
      <c r="K138" s="32" t="s">
        <v>457</v>
      </c>
      <c r="L138" s="38" t="s">
        <v>246</v>
      </c>
      <c r="N138" s="39" t="s">
        <v>597</v>
      </c>
    </row>
    <row r="139" spans="1:15" s="39" customFormat="1" ht="27.6" x14ac:dyDescent="0.25">
      <c r="A139" s="33">
        <v>132</v>
      </c>
      <c r="B139" s="34" t="s">
        <v>388</v>
      </c>
      <c r="C139" s="32" t="s">
        <v>391</v>
      </c>
      <c r="D139" s="45" t="s">
        <v>429</v>
      </c>
      <c r="E139" s="32" t="s">
        <v>430</v>
      </c>
      <c r="F139" s="32" t="s">
        <v>396</v>
      </c>
      <c r="G139" s="32" t="s">
        <v>393</v>
      </c>
      <c r="H139" s="32" t="s">
        <v>440</v>
      </c>
      <c r="I139" s="37"/>
      <c r="J139" s="37"/>
      <c r="K139" s="32" t="s">
        <v>458</v>
      </c>
      <c r="L139" s="38" t="s">
        <v>246</v>
      </c>
      <c r="N139" s="39" t="s">
        <v>597</v>
      </c>
    </row>
    <row r="140" spans="1:15" s="39" customFormat="1" ht="27.6" x14ac:dyDescent="0.25">
      <c r="A140" s="33">
        <v>133</v>
      </c>
      <c r="B140" s="34" t="s">
        <v>388</v>
      </c>
      <c r="C140" s="32" t="s">
        <v>391</v>
      </c>
      <c r="D140" s="45" t="s">
        <v>429</v>
      </c>
      <c r="E140" s="32" t="s">
        <v>430</v>
      </c>
      <c r="F140" s="32" t="s">
        <v>397</v>
      </c>
      <c r="G140" s="32" t="s">
        <v>398</v>
      </c>
      <c r="H140" s="32" t="s">
        <v>441</v>
      </c>
      <c r="I140" s="37"/>
      <c r="J140" s="37"/>
      <c r="K140" s="32" t="s">
        <v>459</v>
      </c>
      <c r="L140" s="38" t="s">
        <v>246</v>
      </c>
      <c r="N140" s="39" t="s">
        <v>597</v>
      </c>
    </row>
    <row r="141" spans="1:15" s="39" customFormat="1" ht="27.6" x14ac:dyDescent="0.25">
      <c r="A141" s="33">
        <v>134</v>
      </c>
      <c r="B141" s="34" t="s">
        <v>388</v>
      </c>
      <c r="C141" s="32" t="s">
        <v>399</v>
      </c>
      <c r="D141" s="45" t="s">
        <v>429</v>
      </c>
      <c r="E141" s="32" t="s">
        <v>432</v>
      </c>
      <c r="F141" s="32" t="s">
        <v>689</v>
      </c>
      <c r="G141" s="32" t="s">
        <v>400</v>
      </c>
      <c r="H141" s="32" t="s">
        <v>442</v>
      </c>
      <c r="I141" s="37"/>
      <c r="J141" s="37"/>
      <c r="K141" s="32" t="s">
        <v>460</v>
      </c>
      <c r="L141" s="38" t="s">
        <v>246</v>
      </c>
      <c r="N141" s="39" t="s">
        <v>597</v>
      </c>
    </row>
    <row r="142" spans="1:15" s="39" customFormat="1" ht="27.6" x14ac:dyDescent="0.25">
      <c r="A142" s="33">
        <v>135</v>
      </c>
      <c r="B142" s="34" t="s">
        <v>388</v>
      </c>
      <c r="C142" s="32" t="s">
        <v>401</v>
      </c>
      <c r="D142" s="45" t="s">
        <v>429</v>
      </c>
      <c r="E142" s="32" t="s">
        <v>433</v>
      </c>
      <c r="F142" s="32" t="s">
        <v>402</v>
      </c>
      <c r="G142" s="32" t="s">
        <v>403</v>
      </c>
      <c r="H142" s="32" t="s">
        <v>443</v>
      </c>
      <c r="I142" s="37"/>
      <c r="J142" s="37"/>
      <c r="K142" s="32" t="s">
        <v>461</v>
      </c>
      <c r="L142" s="38" t="s">
        <v>246</v>
      </c>
      <c r="N142" s="39" t="s">
        <v>597</v>
      </c>
    </row>
    <row r="143" spans="1:15" s="39" customFormat="1" ht="27.6" x14ac:dyDescent="0.25">
      <c r="A143" s="33">
        <v>136</v>
      </c>
      <c r="B143" s="34" t="s">
        <v>388</v>
      </c>
      <c r="C143" s="32" t="s">
        <v>401</v>
      </c>
      <c r="D143" s="45" t="s">
        <v>429</v>
      </c>
      <c r="E143" s="32" t="s">
        <v>433</v>
      </c>
      <c r="F143" s="32" t="s">
        <v>404</v>
      </c>
      <c r="G143" s="32" t="s">
        <v>403</v>
      </c>
      <c r="H143" s="32" t="s">
        <v>444</v>
      </c>
      <c r="I143" s="37"/>
      <c r="J143" s="37"/>
      <c r="K143" s="32" t="s">
        <v>462</v>
      </c>
      <c r="L143" s="38" t="s">
        <v>246</v>
      </c>
      <c r="N143" s="39" t="s">
        <v>597</v>
      </c>
    </row>
    <row r="144" spans="1:15" s="39" customFormat="1" ht="27.6" x14ac:dyDescent="0.25">
      <c r="A144" s="33">
        <v>137</v>
      </c>
      <c r="B144" s="34" t="s">
        <v>388</v>
      </c>
      <c r="C144" s="32" t="s">
        <v>401</v>
      </c>
      <c r="D144" s="45" t="s">
        <v>429</v>
      </c>
      <c r="E144" s="32" t="s">
        <v>433</v>
      </c>
      <c r="F144" s="32" t="s">
        <v>405</v>
      </c>
      <c r="G144" s="32" t="s">
        <v>403</v>
      </c>
      <c r="H144" s="32" t="s">
        <v>445</v>
      </c>
      <c r="I144" s="37"/>
      <c r="J144" s="37"/>
      <c r="K144" s="46">
        <v>380281</v>
      </c>
      <c r="L144" s="38" t="s">
        <v>246</v>
      </c>
      <c r="N144" s="39" t="s">
        <v>597</v>
      </c>
    </row>
    <row r="145" spans="1:15" s="39" customFormat="1" ht="13.8" x14ac:dyDescent="0.25">
      <c r="A145" s="33">
        <v>138</v>
      </c>
      <c r="B145" s="34" t="s">
        <v>388</v>
      </c>
      <c r="C145" s="32" t="s">
        <v>406</v>
      </c>
      <c r="D145" s="45" t="s">
        <v>429</v>
      </c>
      <c r="E145" s="32" t="s">
        <v>603</v>
      </c>
      <c r="F145" s="32" t="s">
        <v>407</v>
      </c>
      <c r="G145" s="32" t="s">
        <v>408</v>
      </c>
      <c r="H145" s="32" t="s">
        <v>446</v>
      </c>
      <c r="I145" s="37"/>
      <c r="J145" s="37"/>
      <c r="K145" s="32" t="s">
        <v>463</v>
      </c>
      <c r="L145" s="38" t="s">
        <v>246</v>
      </c>
      <c r="N145" s="39" t="s">
        <v>597</v>
      </c>
    </row>
    <row r="146" spans="1:15" s="39" customFormat="1" ht="13.8" x14ac:dyDescent="0.25">
      <c r="A146" s="33">
        <v>139</v>
      </c>
      <c r="B146" s="34" t="s">
        <v>388</v>
      </c>
      <c r="C146" s="32" t="s">
        <v>406</v>
      </c>
      <c r="D146" s="45" t="s">
        <v>429</v>
      </c>
      <c r="E146" s="32" t="s">
        <v>603</v>
      </c>
      <c r="F146" s="32" t="s">
        <v>409</v>
      </c>
      <c r="G146" s="32" t="s">
        <v>408</v>
      </c>
      <c r="H146" s="32" t="s">
        <v>447</v>
      </c>
      <c r="I146" s="37"/>
      <c r="J146" s="37"/>
      <c r="K146" s="32" t="s">
        <v>464</v>
      </c>
      <c r="L146" s="38" t="s">
        <v>246</v>
      </c>
      <c r="N146" s="39" t="s">
        <v>597</v>
      </c>
    </row>
    <row r="147" spans="1:15" s="39" customFormat="1" ht="13.8" x14ac:dyDescent="0.25">
      <c r="A147" s="33">
        <v>140</v>
      </c>
      <c r="B147" s="34" t="s">
        <v>388</v>
      </c>
      <c r="C147" s="32" t="s">
        <v>406</v>
      </c>
      <c r="D147" s="45" t="s">
        <v>429</v>
      </c>
      <c r="E147" s="32" t="s">
        <v>603</v>
      </c>
      <c r="F147" s="32" t="s">
        <v>410</v>
      </c>
      <c r="G147" s="32" t="s">
        <v>408</v>
      </c>
      <c r="H147" s="32" t="s">
        <v>448</v>
      </c>
      <c r="I147" s="37"/>
      <c r="J147" s="37"/>
      <c r="K147" s="32" t="s">
        <v>465</v>
      </c>
      <c r="L147" s="38" t="s">
        <v>246</v>
      </c>
      <c r="N147" s="39" t="s">
        <v>597</v>
      </c>
    </row>
    <row r="148" spans="1:15" s="39" customFormat="1" ht="27.6" x14ac:dyDescent="0.25">
      <c r="A148" s="33">
        <v>141</v>
      </c>
      <c r="B148" s="34" t="s">
        <v>388</v>
      </c>
      <c r="C148" s="32" t="s">
        <v>411</v>
      </c>
      <c r="D148" s="45" t="s">
        <v>429</v>
      </c>
      <c r="E148" s="32" t="s">
        <v>434</v>
      </c>
      <c r="F148" s="32" t="s">
        <v>412</v>
      </c>
      <c r="G148" s="32" t="s">
        <v>413</v>
      </c>
      <c r="H148" s="32" t="s">
        <v>449</v>
      </c>
      <c r="I148" s="37"/>
      <c r="J148" s="37"/>
      <c r="K148" s="32" t="s">
        <v>466</v>
      </c>
      <c r="L148" s="38" t="s">
        <v>246</v>
      </c>
      <c r="N148" s="39" t="s">
        <v>597</v>
      </c>
    </row>
    <row r="149" spans="1:15" s="39" customFormat="1" ht="27.6" x14ac:dyDescent="0.25">
      <c r="A149" s="33">
        <v>142</v>
      </c>
      <c r="B149" s="34" t="s">
        <v>388</v>
      </c>
      <c r="C149" s="32" t="s">
        <v>411</v>
      </c>
      <c r="D149" s="45" t="s">
        <v>429</v>
      </c>
      <c r="E149" s="32" t="s">
        <v>434</v>
      </c>
      <c r="F149" s="32" t="s">
        <v>414</v>
      </c>
      <c r="G149" s="32" t="s">
        <v>415</v>
      </c>
      <c r="H149" s="32" t="s">
        <v>450</v>
      </c>
      <c r="I149" s="37"/>
      <c r="J149" s="37"/>
      <c r="K149" s="32" t="s">
        <v>467</v>
      </c>
      <c r="L149" s="38" t="s">
        <v>246</v>
      </c>
      <c r="N149" s="39" t="s">
        <v>597</v>
      </c>
    </row>
    <row r="150" spans="1:15" s="39" customFormat="1" ht="27.6" x14ac:dyDescent="0.25">
      <c r="A150" s="33">
        <v>143</v>
      </c>
      <c r="B150" s="34" t="s">
        <v>388</v>
      </c>
      <c r="C150" s="32" t="s">
        <v>411</v>
      </c>
      <c r="D150" s="45" t="s">
        <v>429</v>
      </c>
      <c r="E150" s="32" t="s">
        <v>434</v>
      </c>
      <c r="F150" s="32" t="s">
        <v>416</v>
      </c>
      <c r="G150" s="32" t="s">
        <v>417</v>
      </c>
      <c r="H150" s="32" t="s">
        <v>451</v>
      </c>
      <c r="I150" s="37"/>
      <c r="J150" s="37"/>
      <c r="K150" s="32" t="s">
        <v>468</v>
      </c>
      <c r="L150" s="38" t="s">
        <v>246</v>
      </c>
      <c r="N150" s="39" t="s">
        <v>597</v>
      </c>
    </row>
    <row r="151" spans="1:15" s="39" customFormat="1" ht="27.6" x14ac:dyDescent="0.25">
      <c r="A151" s="33">
        <v>144</v>
      </c>
      <c r="B151" s="34" t="s">
        <v>388</v>
      </c>
      <c r="C151" s="32" t="s">
        <v>418</v>
      </c>
      <c r="D151" s="45" t="s">
        <v>429</v>
      </c>
      <c r="E151" s="32" t="s">
        <v>435</v>
      </c>
      <c r="F151" s="32" t="s">
        <v>419</v>
      </c>
      <c r="G151" s="32" t="s">
        <v>420</v>
      </c>
      <c r="H151" s="32" t="s">
        <v>452</v>
      </c>
      <c r="I151" s="37"/>
      <c r="J151" s="37"/>
      <c r="K151" s="32" t="s">
        <v>469</v>
      </c>
      <c r="L151" s="38" t="s">
        <v>246</v>
      </c>
      <c r="N151" s="39" t="s">
        <v>597</v>
      </c>
    </row>
    <row r="152" spans="1:15" s="39" customFormat="1" ht="27.6" x14ac:dyDescent="0.25">
      <c r="A152" s="33">
        <v>145</v>
      </c>
      <c r="B152" s="34" t="s">
        <v>388</v>
      </c>
      <c r="C152" s="32" t="s">
        <v>418</v>
      </c>
      <c r="D152" s="45" t="s">
        <v>429</v>
      </c>
      <c r="E152" s="32" t="s">
        <v>435</v>
      </c>
      <c r="F152" s="32" t="s">
        <v>421</v>
      </c>
      <c r="G152" s="32" t="s">
        <v>420</v>
      </c>
      <c r="H152" s="32" t="s">
        <v>453</v>
      </c>
      <c r="I152" s="37"/>
      <c r="J152" s="37"/>
      <c r="K152" s="32" t="s">
        <v>470</v>
      </c>
      <c r="L152" s="38" t="s">
        <v>246</v>
      </c>
      <c r="N152" s="39" t="s">
        <v>597</v>
      </c>
    </row>
    <row r="153" spans="1:15" s="39" customFormat="1" ht="27.6" x14ac:dyDescent="0.25">
      <c r="A153" s="33">
        <v>146</v>
      </c>
      <c r="B153" s="34" t="s">
        <v>388</v>
      </c>
      <c r="C153" s="32" t="s">
        <v>418</v>
      </c>
      <c r="D153" s="45" t="s">
        <v>429</v>
      </c>
      <c r="E153" s="32" t="s">
        <v>435</v>
      </c>
      <c r="F153" s="32" t="s">
        <v>422</v>
      </c>
      <c r="G153" s="32" t="s">
        <v>423</v>
      </c>
      <c r="H153" s="32" t="s">
        <v>454</v>
      </c>
      <c r="I153" s="37"/>
      <c r="J153" s="37"/>
      <c r="K153" s="32" t="s">
        <v>471</v>
      </c>
      <c r="L153" s="38" t="s">
        <v>246</v>
      </c>
      <c r="N153" s="39" t="s">
        <v>597</v>
      </c>
    </row>
    <row r="154" spans="1:15" s="39" customFormat="1" ht="13.8" x14ac:dyDescent="0.25">
      <c r="A154" s="33">
        <v>147</v>
      </c>
      <c r="B154" s="34" t="s">
        <v>388</v>
      </c>
      <c r="C154" s="32" t="s">
        <v>424</v>
      </c>
      <c r="D154" s="45" t="s">
        <v>429</v>
      </c>
      <c r="E154" s="32" t="s">
        <v>604</v>
      </c>
      <c r="F154" s="32" t="s">
        <v>425</v>
      </c>
      <c r="G154" s="32" t="s">
        <v>426</v>
      </c>
      <c r="H154" s="32" t="s">
        <v>455</v>
      </c>
      <c r="I154" s="37"/>
      <c r="J154" s="37"/>
      <c r="K154" s="32" t="s">
        <v>472</v>
      </c>
      <c r="L154" s="38" t="s">
        <v>246</v>
      </c>
      <c r="N154" s="39" t="s">
        <v>597</v>
      </c>
    </row>
    <row r="155" spans="1:15" s="39" customFormat="1" ht="27.6" x14ac:dyDescent="0.25">
      <c r="A155" s="33">
        <v>148</v>
      </c>
      <c r="B155" s="34" t="s">
        <v>388</v>
      </c>
      <c r="C155" s="32" t="s">
        <v>424</v>
      </c>
      <c r="D155" s="45" t="s">
        <v>429</v>
      </c>
      <c r="E155" s="32" t="s">
        <v>604</v>
      </c>
      <c r="F155" s="32" t="s">
        <v>427</v>
      </c>
      <c r="G155" s="32" t="s">
        <v>428</v>
      </c>
      <c r="H155" s="32" t="s">
        <v>456</v>
      </c>
      <c r="I155" s="37"/>
      <c r="J155" s="37"/>
      <c r="K155" s="32" t="s">
        <v>473</v>
      </c>
      <c r="L155" s="38" t="s">
        <v>246</v>
      </c>
      <c r="N155" s="39" t="s">
        <v>597</v>
      </c>
    </row>
    <row r="156" spans="1:15" s="39" customFormat="1" ht="13.8" x14ac:dyDescent="0.25">
      <c r="A156" s="33">
        <v>149</v>
      </c>
      <c r="B156" s="34" t="s">
        <v>388</v>
      </c>
      <c r="C156" s="35" t="s">
        <v>610</v>
      </c>
      <c r="D156" s="45" t="s">
        <v>429</v>
      </c>
      <c r="E156" s="12" t="s">
        <v>482</v>
      </c>
      <c r="F156" s="47" t="s">
        <v>477</v>
      </c>
      <c r="G156" s="12" t="s">
        <v>474</v>
      </c>
      <c r="H156" s="52"/>
      <c r="I156" s="37"/>
      <c r="J156" s="37"/>
      <c r="K156" s="37"/>
      <c r="L156" s="38" t="s">
        <v>245</v>
      </c>
      <c r="N156" s="39" t="s">
        <v>597</v>
      </c>
      <c r="O156" s="39" t="s">
        <v>690</v>
      </c>
    </row>
    <row r="157" spans="1:15" s="39" customFormat="1" ht="13.8" x14ac:dyDescent="0.25">
      <c r="A157" s="33">
        <v>150</v>
      </c>
      <c r="B157" s="34" t="s">
        <v>388</v>
      </c>
      <c r="C157" s="35" t="s">
        <v>610</v>
      </c>
      <c r="D157" s="45" t="s">
        <v>429</v>
      </c>
      <c r="E157" s="12" t="s">
        <v>482</v>
      </c>
      <c r="F157" s="47" t="s">
        <v>478</v>
      </c>
      <c r="G157" s="12" t="s">
        <v>475</v>
      </c>
      <c r="H157" s="52"/>
      <c r="I157" s="37"/>
      <c r="J157" s="37"/>
      <c r="K157" s="37"/>
      <c r="L157" s="38" t="s">
        <v>245</v>
      </c>
      <c r="N157" s="39" t="s">
        <v>597</v>
      </c>
      <c r="O157" s="39" t="s">
        <v>690</v>
      </c>
    </row>
    <row r="158" spans="1:15" s="39" customFormat="1" ht="13.8" x14ac:dyDescent="0.25">
      <c r="A158" s="33">
        <v>151</v>
      </c>
      <c r="B158" s="34" t="s">
        <v>388</v>
      </c>
      <c r="C158" s="35" t="s">
        <v>610</v>
      </c>
      <c r="D158" s="45" t="s">
        <v>429</v>
      </c>
      <c r="E158" s="12" t="s">
        <v>482</v>
      </c>
      <c r="F158" s="47" t="s">
        <v>479</v>
      </c>
      <c r="G158" s="12" t="s">
        <v>475</v>
      </c>
      <c r="H158" s="52"/>
      <c r="I158" s="37"/>
      <c r="J158" s="37"/>
      <c r="K158" s="37"/>
      <c r="L158" s="38" t="s">
        <v>245</v>
      </c>
      <c r="N158" s="39" t="s">
        <v>597</v>
      </c>
      <c r="O158" s="39" t="s">
        <v>690</v>
      </c>
    </row>
    <row r="159" spans="1:15" s="39" customFormat="1" ht="13.8" x14ac:dyDescent="0.25">
      <c r="A159" s="33">
        <v>152</v>
      </c>
      <c r="B159" s="34" t="s">
        <v>388</v>
      </c>
      <c r="C159" s="35" t="s">
        <v>610</v>
      </c>
      <c r="D159" s="45" t="s">
        <v>429</v>
      </c>
      <c r="E159" s="12" t="s">
        <v>482</v>
      </c>
      <c r="F159" s="47" t="s">
        <v>480</v>
      </c>
      <c r="G159" s="12" t="s">
        <v>476</v>
      </c>
      <c r="H159" s="52"/>
      <c r="I159" s="37"/>
      <c r="J159" s="37"/>
      <c r="K159" s="37"/>
      <c r="L159" s="38" t="s">
        <v>245</v>
      </c>
      <c r="N159" s="39" t="s">
        <v>597</v>
      </c>
      <c r="O159" s="39" t="s">
        <v>690</v>
      </c>
    </row>
    <row r="160" spans="1:15" s="44" customFormat="1" ht="13.8" x14ac:dyDescent="0.25">
      <c r="A160" s="40">
        <v>153</v>
      </c>
      <c r="B160" s="28" t="s">
        <v>388</v>
      </c>
      <c r="C160" s="8" t="s">
        <v>610</v>
      </c>
      <c r="D160" s="30" t="s">
        <v>429</v>
      </c>
      <c r="E160" s="11" t="s">
        <v>482</v>
      </c>
      <c r="F160" s="48" t="s">
        <v>481</v>
      </c>
      <c r="G160" s="11" t="s">
        <v>476</v>
      </c>
      <c r="H160" s="53"/>
      <c r="I160" s="42"/>
      <c r="J160" s="42"/>
      <c r="K160" s="42"/>
      <c r="L160" s="43" t="s">
        <v>245</v>
      </c>
      <c r="N160" s="44" t="s">
        <v>597</v>
      </c>
      <c r="O160" s="44" t="s">
        <v>691</v>
      </c>
    </row>
    <row r="161" spans="1:15" ht="13.8" x14ac:dyDescent="0.25">
      <c r="A161" s="31">
        <v>154</v>
      </c>
      <c r="B161" s="28" t="s">
        <v>483</v>
      </c>
      <c r="C161" s="27" t="s">
        <v>484</v>
      </c>
      <c r="D161" s="29" t="s">
        <v>497</v>
      </c>
      <c r="E161" s="6" t="s">
        <v>498</v>
      </c>
      <c r="F161" s="25" t="s">
        <v>486</v>
      </c>
      <c r="G161" s="6" t="s">
        <v>487</v>
      </c>
      <c r="H161" s="6" t="s">
        <v>493</v>
      </c>
      <c r="I161" s="3"/>
      <c r="J161" s="3"/>
      <c r="K161" s="27">
        <v>140458</v>
      </c>
      <c r="L161" s="4" t="s">
        <v>246</v>
      </c>
      <c r="M161" s="10" t="e">
        <f>VLOOKUP(H161:H340,'[1]MỚI NĂM 2023'!F$13:J$69,5,0)</f>
        <v>#N/A</v>
      </c>
      <c r="N161" s="10" t="s">
        <v>594</v>
      </c>
    </row>
    <row r="162" spans="1:15" ht="13.8" x14ac:dyDescent="0.25">
      <c r="A162" s="31">
        <v>155</v>
      </c>
      <c r="B162" s="28" t="s">
        <v>483</v>
      </c>
      <c r="C162" s="27" t="s">
        <v>484</v>
      </c>
      <c r="D162" s="29" t="s">
        <v>497</v>
      </c>
      <c r="E162" s="6" t="s">
        <v>498</v>
      </c>
      <c r="F162" s="25" t="s">
        <v>488</v>
      </c>
      <c r="G162" s="6" t="s">
        <v>489</v>
      </c>
      <c r="H162" s="6" t="s">
        <v>494</v>
      </c>
      <c r="I162" s="3"/>
      <c r="J162" s="3"/>
      <c r="K162" s="27">
        <v>199145</v>
      </c>
      <c r="L162" s="4" t="s">
        <v>246</v>
      </c>
      <c r="M162" s="10" t="e">
        <f>VLOOKUP(H162:H341,'[1]MỚI NĂM 2023'!F$13:J$69,5,0)</f>
        <v>#N/A</v>
      </c>
      <c r="N162" s="10" t="s">
        <v>594</v>
      </c>
    </row>
    <row r="163" spans="1:15" ht="13.8" x14ac:dyDescent="0.25">
      <c r="A163" s="31">
        <v>156</v>
      </c>
      <c r="B163" s="28" t="s">
        <v>388</v>
      </c>
      <c r="C163" s="27" t="s">
        <v>485</v>
      </c>
      <c r="D163" s="29" t="s">
        <v>497</v>
      </c>
      <c r="E163" s="6" t="s">
        <v>499</v>
      </c>
      <c r="F163" s="25" t="s">
        <v>490</v>
      </c>
      <c r="G163" s="6" t="s">
        <v>491</v>
      </c>
      <c r="H163" s="6" t="s">
        <v>495</v>
      </c>
      <c r="I163" s="3"/>
      <c r="J163" s="3"/>
      <c r="K163" s="27">
        <v>366114</v>
      </c>
      <c r="L163" s="4" t="s">
        <v>246</v>
      </c>
      <c r="M163" s="10" t="e">
        <f>VLOOKUP(H163:H342,'[1]MỚI NĂM 2023'!F$13:J$69,5,0)</f>
        <v>#N/A</v>
      </c>
      <c r="N163" s="10" t="s">
        <v>594</v>
      </c>
    </row>
    <row r="164" spans="1:15" ht="13.8" x14ac:dyDescent="0.25">
      <c r="A164" s="31">
        <v>157</v>
      </c>
      <c r="B164" s="28" t="s">
        <v>388</v>
      </c>
      <c r="C164" s="27" t="s">
        <v>485</v>
      </c>
      <c r="D164" s="29" t="s">
        <v>497</v>
      </c>
      <c r="E164" s="6" t="s">
        <v>499</v>
      </c>
      <c r="F164" s="25" t="s">
        <v>492</v>
      </c>
      <c r="G164" s="6" t="s">
        <v>491</v>
      </c>
      <c r="H164" s="6" t="s">
        <v>496</v>
      </c>
      <c r="I164" s="3"/>
      <c r="J164" s="3"/>
      <c r="K164" s="27">
        <v>136477</v>
      </c>
      <c r="L164" s="4" t="s">
        <v>246</v>
      </c>
      <c r="M164" s="10" t="e">
        <f>VLOOKUP(H164:H343,'[1]MỚI NĂM 2023'!F$13:J$69,5,0)</f>
        <v>#N/A</v>
      </c>
      <c r="N164" s="10" t="s">
        <v>594</v>
      </c>
    </row>
    <row r="165" spans="1:15" ht="13.8" x14ac:dyDescent="0.25">
      <c r="A165" s="31">
        <v>158</v>
      </c>
      <c r="B165" s="28" t="s">
        <v>500</v>
      </c>
      <c r="C165" s="27" t="s">
        <v>501</v>
      </c>
      <c r="D165" s="29" t="s">
        <v>547</v>
      </c>
      <c r="E165" s="6" t="s">
        <v>548</v>
      </c>
      <c r="F165" s="27" t="s">
        <v>508</v>
      </c>
      <c r="G165" s="27" t="s">
        <v>509</v>
      </c>
      <c r="H165" s="27" t="s">
        <v>533</v>
      </c>
      <c r="I165" s="3"/>
      <c r="J165" s="3"/>
      <c r="K165" s="27">
        <v>379948</v>
      </c>
      <c r="L165" s="4" t="s">
        <v>246</v>
      </c>
      <c r="M165" s="10" t="e">
        <f>VLOOKUP(H165:H344,'[1]MỚI NĂM 2023'!F$13:J$69,5,0)</f>
        <v>#N/A</v>
      </c>
      <c r="N165" s="10" t="s">
        <v>598</v>
      </c>
      <c r="O165" s="10" t="s">
        <v>640</v>
      </c>
    </row>
    <row r="166" spans="1:15" ht="13.8" x14ac:dyDescent="0.25">
      <c r="A166" s="31">
        <v>159</v>
      </c>
      <c r="B166" s="28" t="s">
        <v>500</v>
      </c>
      <c r="C166" s="27" t="s">
        <v>502</v>
      </c>
      <c r="D166" s="29" t="s">
        <v>547</v>
      </c>
      <c r="E166" s="6" t="s">
        <v>549</v>
      </c>
      <c r="F166" s="27" t="s">
        <v>510</v>
      </c>
      <c r="G166" s="27" t="s">
        <v>511</v>
      </c>
      <c r="H166" s="27" t="s">
        <v>534</v>
      </c>
      <c r="I166" s="3"/>
      <c r="J166" s="3"/>
      <c r="K166" s="27">
        <v>379949</v>
      </c>
      <c r="L166" s="4" t="s">
        <v>246</v>
      </c>
      <c r="M166" s="10" t="e">
        <f>VLOOKUP(H166:H345,'[1]MỚI NĂM 2023'!F$13:J$69,5,0)</f>
        <v>#N/A</v>
      </c>
      <c r="N166" s="10" t="s">
        <v>598</v>
      </c>
    </row>
    <row r="167" spans="1:15" ht="13.8" x14ac:dyDescent="0.25">
      <c r="A167" s="31">
        <v>160</v>
      </c>
      <c r="B167" s="28" t="s">
        <v>500</v>
      </c>
      <c r="C167" s="27" t="s">
        <v>503</v>
      </c>
      <c r="D167" s="29" t="s">
        <v>547</v>
      </c>
      <c r="E167" s="6" t="s">
        <v>550</v>
      </c>
      <c r="F167" s="27" t="s">
        <v>512</v>
      </c>
      <c r="G167" s="27" t="s">
        <v>513</v>
      </c>
      <c r="H167" s="27" t="s">
        <v>535</v>
      </c>
      <c r="I167" s="3"/>
      <c r="J167" s="3"/>
      <c r="K167" s="27">
        <v>379955</v>
      </c>
      <c r="L167" s="4" t="s">
        <v>246</v>
      </c>
      <c r="M167" s="10" t="e">
        <f>VLOOKUP(H167:H346,'[1]MỚI NĂM 2023'!F$13:J$69,5,0)</f>
        <v>#N/A</v>
      </c>
      <c r="N167" s="10" t="s">
        <v>598</v>
      </c>
    </row>
    <row r="168" spans="1:15" ht="13.8" x14ac:dyDescent="0.25">
      <c r="A168" s="31">
        <v>161</v>
      </c>
      <c r="B168" s="28" t="s">
        <v>500</v>
      </c>
      <c r="C168" s="27" t="s">
        <v>501</v>
      </c>
      <c r="D168" s="29" t="s">
        <v>547</v>
      </c>
      <c r="E168" s="6" t="s">
        <v>548</v>
      </c>
      <c r="F168" s="27" t="s">
        <v>514</v>
      </c>
      <c r="G168" s="27" t="s">
        <v>515</v>
      </c>
      <c r="H168" s="27" t="s">
        <v>536</v>
      </c>
      <c r="I168" s="3"/>
      <c r="J168" s="3"/>
      <c r="K168" s="27">
        <v>379960</v>
      </c>
      <c r="L168" s="4" t="s">
        <v>246</v>
      </c>
      <c r="M168" s="10" t="e">
        <f>VLOOKUP(H168:H347,'[1]MỚI NĂM 2023'!F$13:J$69,5,0)</f>
        <v>#N/A</v>
      </c>
      <c r="N168" s="10" t="s">
        <v>598</v>
      </c>
    </row>
    <row r="169" spans="1:15" ht="13.8" x14ac:dyDescent="0.25">
      <c r="A169" s="31">
        <v>162</v>
      </c>
      <c r="B169" s="28" t="s">
        <v>500</v>
      </c>
      <c r="C169" s="27" t="s">
        <v>504</v>
      </c>
      <c r="D169" s="29" t="s">
        <v>547</v>
      </c>
      <c r="E169" s="6" t="s">
        <v>551</v>
      </c>
      <c r="F169" s="27" t="s">
        <v>516</v>
      </c>
      <c r="G169" s="27" t="s">
        <v>517</v>
      </c>
      <c r="H169" s="27" t="s">
        <v>537</v>
      </c>
      <c r="I169" s="3"/>
      <c r="J169" s="3"/>
      <c r="K169" s="27">
        <v>379958</v>
      </c>
      <c r="L169" s="4" t="s">
        <v>246</v>
      </c>
      <c r="M169" s="10" t="e">
        <f>VLOOKUP(H169:H348,'[1]MỚI NĂM 2023'!F$13:J$69,5,0)</f>
        <v>#N/A</v>
      </c>
      <c r="N169" s="10" t="s">
        <v>598</v>
      </c>
      <c r="O169" s="10" t="s">
        <v>640</v>
      </c>
    </row>
    <row r="170" spans="1:15" ht="27.6" x14ac:dyDescent="0.25">
      <c r="A170" s="31">
        <v>163</v>
      </c>
      <c r="B170" s="28" t="s">
        <v>500</v>
      </c>
      <c r="C170" s="27" t="s">
        <v>505</v>
      </c>
      <c r="D170" s="29" t="s">
        <v>547</v>
      </c>
      <c r="E170" s="6" t="s">
        <v>552</v>
      </c>
      <c r="F170" s="27" t="s">
        <v>518</v>
      </c>
      <c r="G170" s="27" t="s">
        <v>519</v>
      </c>
      <c r="H170" s="27" t="s">
        <v>538</v>
      </c>
      <c r="I170" s="3"/>
      <c r="J170" s="3"/>
      <c r="K170" s="27">
        <v>379957</v>
      </c>
      <c r="L170" s="4" t="s">
        <v>246</v>
      </c>
      <c r="M170" s="10" t="e">
        <f>VLOOKUP(H170:H349,'[1]MỚI NĂM 2023'!F$13:J$69,5,0)</f>
        <v>#N/A</v>
      </c>
      <c r="N170" s="10" t="s">
        <v>598</v>
      </c>
    </row>
    <row r="171" spans="1:15" ht="13.8" x14ac:dyDescent="0.25">
      <c r="A171" s="31">
        <v>164</v>
      </c>
      <c r="B171" s="28" t="s">
        <v>500</v>
      </c>
      <c r="C171" s="27" t="s">
        <v>501</v>
      </c>
      <c r="D171" s="29" t="s">
        <v>547</v>
      </c>
      <c r="E171" s="6" t="s">
        <v>548</v>
      </c>
      <c r="F171" s="27" t="s">
        <v>520</v>
      </c>
      <c r="G171" s="27" t="s">
        <v>515</v>
      </c>
      <c r="H171" s="27" t="s">
        <v>539</v>
      </c>
      <c r="I171" s="3"/>
      <c r="J171" s="3"/>
      <c r="K171" s="27">
        <v>379951</v>
      </c>
      <c r="L171" s="4" t="s">
        <v>246</v>
      </c>
      <c r="M171" s="10" t="e">
        <f>VLOOKUP(H171:H350,'[1]MỚI NĂM 2023'!F$13:J$69,5,0)</f>
        <v>#N/A</v>
      </c>
      <c r="N171" s="10" t="s">
        <v>598</v>
      </c>
    </row>
    <row r="172" spans="1:15" ht="13.8" x14ac:dyDescent="0.25">
      <c r="A172" s="31">
        <v>165</v>
      </c>
      <c r="B172" s="28" t="s">
        <v>500</v>
      </c>
      <c r="C172" s="27" t="s">
        <v>506</v>
      </c>
      <c r="D172" s="29" t="s">
        <v>547</v>
      </c>
      <c r="E172" s="6" t="s">
        <v>553</v>
      </c>
      <c r="F172" s="27" t="s">
        <v>521</v>
      </c>
      <c r="G172" s="27" t="s">
        <v>522</v>
      </c>
      <c r="H172" s="27" t="s">
        <v>540</v>
      </c>
      <c r="I172" s="3"/>
      <c r="J172" s="3"/>
      <c r="K172" s="27">
        <v>379936</v>
      </c>
      <c r="L172" s="4" t="s">
        <v>246</v>
      </c>
      <c r="M172" s="10" t="e">
        <f>VLOOKUP(H172:H351,'[1]MỚI NĂM 2023'!F$13:J$69,5,0)</f>
        <v>#N/A</v>
      </c>
      <c r="N172" s="10" t="s">
        <v>598</v>
      </c>
    </row>
    <row r="173" spans="1:15" ht="13.8" x14ac:dyDescent="0.25">
      <c r="A173" s="31">
        <v>166</v>
      </c>
      <c r="B173" s="28" t="s">
        <v>500</v>
      </c>
      <c r="C173" s="27" t="s">
        <v>506</v>
      </c>
      <c r="D173" s="29" t="s">
        <v>547</v>
      </c>
      <c r="E173" s="6" t="s">
        <v>553</v>
      </c>
      <c r="F173" s="27" t="s">
        <v>523</v>
      </c>
      <c r="G173" s="27" t="s">
        <v>524</v>
      </c>
      <c r="H173" s="27" t="s">
        <v>541</v>
      </c>
      <c r="I173" s="3"/>
      <c r="J173" s="3"/>
      <c r="K173" s="27">
        <v>379856</v>
      </c>
      <c r="L173" s="4" t="s">
        <v>246</v>
      </c>
      <c r="M173" s="10" t="e">
        <f>VLOOKUP(H173:H352,'[1]MỚI NĂM 2023'!F$13:J$69,5,0)</f>
        <v>#N/A</v>
      </c>
      <c r="N173" s="10" t="s">
        <v>598</v>
      </c>
    </row>
    <row r="174" spans="1:15" ht="13.8" x14ac:dyDescent="0.25">
      <c r="A174" s="31">
        <v>167</v>
      </c>
      <c r="B174" s="28" t="s">
        <v>500</v>
      </c>
      <c r="C174" s="27" t="s">
        <v>506</v>
      </c>
      <c r="D174" s="6" t="s">
        <v>547</v>
      </c>
      <c r="E174" s="6" t="s">
        <v>553</v>
      </c>
      <c r="F174" s="27" t="s">
        <v>525</v>
      </c>
      <c r="G174" s="27" t="s">
        <v>524</v>
      </c>
      <c r="H174" s="27" t="s">
        <v>542</v>
      </c>
      <c r="I174" s="3"/>
      <c r="J174" s="3"/>
      <c r="K174" s="27">
        <v>379854</v>
      </c>
      <c r="L174" s="4" t="s">
        <v>246</v>
      </c>
      <c r="M174" s="10" t="e">
        <f>VLOOKUP(H174:H353,'[1]MỚI NĂM 2023'!F$13:J$69,5,0)</f>
        <v>#N/A</v>
      </c>
      <c r="N174" s="10" t="s">
        <v>598</v>
      </c>
    </row>
    <row r="175" spans="1:15" ht="13.8" x14ac:dyDescent="0.25">
      <c r="A175" s="31">
        <v>168</v>
      </c>
      <c r="B175" s="28" t="s">
        <v>500</v>
      </c>
      <c r="C175" s="27" t="s">
        <v>611</v>
      </c>
      <c r="D175" s="6" t="s">
        <v>547</v>
      </c>
      <c r="E175" s="6" t="s">
        <v>554</v>
      </c>
      <c r="F175" s="27" t="s">
        <v>526</v>
      </c>
      <c r="G175" s="27" t="s">
        <v>527</v>
      </c>
      <c r="H175" s="27" t="s">
        <v>543</v>
      </c>
      <c r="I175" s="3"/>
      <c r="J175" s="3"/>
      <c r="K175" s="27">
        <v>379962</v>
      </c>
      <c r="L175" s="4" t="s">
        <v>246</v>
      </c>
      <c r="M175" s="10" t="e">
        <f>VLOOKUP(H175:H354,'[1]MỚI NĂM 2023'!F$13:J$69,5,0)</f>
        <v>#N/A</v>
      </c>
      <c r="N175" s="10" t="s">
        <v>598</v>
      </c>
      <c r="O175" s="10" t="s">
        <v>640</v>
      </c>
    </row>
    <row r="176" spans="1:15" ht="13.8" x14ac:dyDescent="0.25">
      <c r="A176" s="31">
        <v>169</v>
      </c>
      <c r="B176" s="28" t="s">
        <v>500</v>
      </c>
      <c r="C176" s="27" t="s">
        <v>611</v>
      </c>
      <c r="D176" s="6" t="s">
        <v>547</v>
      </c>
      <c r="E176" s="6" t="s">
        <v>554</v>
      </c>
      <c r="F176" s="27" t="s">
        <v>528</v>
      </c>
      <c r="G176" s="27" t="s">
        <v>529</v>
      </c>
      <c r="H176" s="27" t="s">
        <v>544</v>
      </c>
      <c r="I176" s="3"/>
      <c r="J176" s="3"/>
      <c r="K176" s="27">
        <v>379971</v>
      </c>
      <c r="L176" s="4" t="s">
        <v>246</v>
      </c>
      <c r="M176" s="10" t="e">
        <f>VLOOKUP(H176:H355,'[1]MỚI NĂM 2023'!F$13:J$69,5,0)</f>
        <v>#N/A</v>
      </c>
      <c r="N176" s="10" t="s">
        <v>598</v>
      </c>
      <c r="O176" s="10" t="s">
        <v>640</v>
      </c>
    </row>
    <row r="177" spans="1:15" ht="13.8" x14ac:dyDescent="0.25">
      <c r="A177" s="31">
        <v>170</v>
      </c>
      <c r="B177" s="28" t="s">
        <v>500</v>
      </c>
      <c r="C177" s="27" t="s">
        <v>507</v>
      </c>
      <c r="D177" s="6" t="s">
        <v>547</v>
      </c>
      <c r="E177" s="6" t="s">
        <v>555</v>
      </c>
      <c r="F177" s="27" t="s">
        <v>530</v>
      </c>
      <c r="G177" s="27" t="s">
        <v>531</v>
      </c>
      <c r="H177" s="27" t="s">
        <v>545</v>
      </c>
      <c r="I177" s="3"/>
      <c r="J177" s="3"/>
      <c r="K177" s="27">
        <v>379997</v>
      </c>
      <c r="L177" s="4" t="s">
        <v>246</v>
      </c>
      <c r="M177" s="10" t="e">
        <f>VLOOKUP(H177:H356,'[1]MỚI NĂM 2023'!F$13:J$69,5,0)</f>
        <v>#N/A</v>
      </c>
      <c r="N177" s="10" t="s">
        <v>598</v>
      </c>
      <c r="O177" s="10" t="s">
        <v>640</v>
      </c>
    </row>
    <row r="178" spans="1:15" ht="13.8" x14ac:dyDescent="0.25">
      <c r="A178" s="31">
        <v>171</v>
      </c>
      <c r="B178" s="28" t="s">
        <v>500</v>
      </c>
      <c r="C178" s="27" t="s">
        <v>507</v>
      </c>
      <c r="D178" s="6" t="s">
        <v>547</v>
      </c>
      <c r="E178" s="6" t="s">
        <v>555</v>
      </c>
      <c r="F178" s="27" t="s">
        <v>532</v>
      </c>
      <c r="G178" s="27" t="s">
        <v>531</v>
      </c>
      <c r="H178" s="27" t="s">
        <v>546</v>
      </c>
      <c r="I178" s="3"/>
      <c r="J178" s="3"/>
      <c r="K178" s="27">
        <v>379956</v>
      </c>
      <c r="L178" s="4" t="s">
        <v>246</v>
      </c>
      <c r="M178" s="10" t="e">
        <f>VLOOKUP(H178:H357,'[1]MỚI NĂM 2023'!F$13:J$69,5,0)</f>
        <v>#N/A</v>
      </c>
      <c r="N178" s="10" t="s">
        <v>598</v>
      </c>
    </row>
    <row r="179" spans="1:15" ht="27.6" x14ac:dyDescent="0.25">
      <c r="A179" s="31">
        <v>172</v>
      </c>
      <c r="B179" s="28" t="s">
        <v>556</v>
      </c>
      <c r="C179" s="27" t="s">
        <v>557</v>
      </c>
      <c r="D179" s="6" t="s">
        <v>587</v>
      </c>
      <c r="E179" s="6" t="s">
        <v>605</v>
      </c>
      <c r="F179" s="27" t="s">
        <v>562</v>
      </c>
      <c r="G179" s="27" t="s">
        <v>563</v>
      </c>
      <c r="H179" s="27" t="s">
        <v>578</v>
      </c>
      <c r="I179" s="3"/>
      <c r="J179" s="3"/>
      <c r="K179" s="27">
        <v>378666</v>
      </c>
      <c r="L179" s="4" t="s">
        <v>246</v>
      </c>
      <c r="M179" s="10" t="e">
        <f>VLOOKUP(H179:H358,'[1]MỚI NĂM 2023'!F$13:J$69,5,0)</f>
        <v>#N/A</v>
      </c>
      <c r="N179" s="10" t="s">
        <v>595</v>
      </c>
      <c r="O179" s="10" t="s">
        <v>640</v>
      </c>
    </row>
    <row r="180" spans="1:15" ht="27.6" x14ac:dyDescent="0.25">
      <c r="A180" s="31">
        <v>173</v>
      </c>
      <c r="B180" s="28" t="s">
        <v>556</v>
      </c>
      <c r="C180" s="27" t="s">
        <v>612</v>
      </c>
      <c r="D180" s="6" t="s">
        <v>587</v>
      </c>
      <c r="E180" s="6" t="s">
        <v>588</v>
      </c>
      <c r="F180" s="27" t="s">
        <v>564</v>
      </c>
      <c r="G180" s="27" t="s">
        <v>565</v>
      </c>
      <c r="H180" s="27" t="s">
        <v>579</v>
      </c>
      <c r="I180" s="3"/>
      <c r="J180" s="3"/>
      <c r="K180" s="27">
        <v>372933</v>
      </c>
      <c r="L180" s="4" t="s">
        <v>246</v>
      </c>
      <c r="M180" s="10" t="e">
        <f>VLOOKUP(H180:H359,'[1]MỚI NĂM 2023'!F$13:J$69,5,0)</f>
        <v>#N/A</v>
      </c>
      <c r="N180" s="10" t="s">
        <v>595</v>
      </c>
      <c r="O180" s="10" t="s">
        <v>640</v>
      </c>
    </row>
    <row r="181" spans="1:15" ht="27.6" x14ac:dyDescent="0.25">
      <c r="A181" s="31">
        <v>174</v>
      </c>
      <c r="B181" s="28" t="s">
        <v>556</v>
      </c>
      <c r="C181" s="27" t="s">
        <v>558</v>
      </c>
      <c r="D181" s="6" t="s">
        <v>587</v>
      </c>
      <c r="E181" s="6" t="s">
        <v>589</v>
      </c>
      <c r="F181" s="27" t="s">
        <v>566</v>
      </c>
      <c r="G181" s="27" t="s">
        <v>567</v>
      </c>
      <c r="H181" s="27" t="s">
        <v>580</v>
      </c>
      <c r="I181" s="3"/>
      <c r="J181" s="3"/>
      <c r="K181" s="27">
        <v>379772</v>
      </c>
      <c r="L181" s="4" t="s">
        <v>246</v>
      </c>
      <c r="M181" s="10" t="e">
        <f>VLOOKUP(H181:H360,'[1]MỚI NĂM 2023'!F$13:J$69,5,0)</f>
        <v>#N/A</v>
      </c>
      <c r="N181" s="10" t="s">
        <v>595</v>
      </c>
      <c r="O181" s="10" t="s">
        <v>640</v>
      </c>
    </row>
    <row r="182" spans="1:15" ht="27.6" x14ac:dyDescent="0.25">
      <c r="A182" s="31">
        <v>175</v>
      </c>
      <c r="B182" s="28" t="s">
        <v>556</v>
      </c>
      <c r="C182" s="27" t="s">
        <v>558</v>
      </c>
      <c r="D182" s="6" t="s">
        <v>587</v>
      </c>
      <c r="E182" s="6" t="s">
        <v>589</v>
      </c>
      <c r="F182" s="27" t="s">
        <v>568</v>
      </c>
      <c r="G182" s="27" t="s">
        <v>569</v>
      </c>
      <c r="H182" s="27" t="s">
        <v>581</v>
      </c>
      <c r="I182" s="3"/>
      <c r="J182" s="3"/>
      <c r="K182" s="27">
        <v>379362</v>
      </c>
      <c r="L182" s="4" t="s">
        <v>246</v>
      </c>
      <c r="M182" s="10" t="e">
        <f>VLOOKUP(H182:H361,'[1]MỚI NĂM 2023'!F$13:J$69,5,0)</f>
        <v>#N/A</v>
      </c>
      <c r="N182" s="10" t="s">
        <v>595</v>
      </c>
      <c r="O182" s="10" t="s">
        <v>640</v>
      </c>
    </row>
    <row r="183" spans="1:15" ht="27.6" x14ac:dyDescent="0.25">
      <c r="A183" s="31">
        <v>176</v>
      </c>
      <c r="B183" s="28" t="s">
        <v>556</v>
      </c>
      <c r="C183" s="27" t="s">
        <v>558</v>
      </c>
      <c r="D183" s="6" t="s">
        <v>587</v>
      </c>
      <c r="E183" s="6" t="s">
        <v>589</v>
      </c>
      <c r="F183" s="27" t="s">
        <v>570</v>
      </c>
      <c r="G183" s="27" t="s">
        <v>567</v>
      </c>
      <c r="H183" s="27" t="s">
        <v>582</v>
      </c>
      <c r="I183" s="3"/>
      <c r="J183" s="3"/>
      <c r="K183" s="27">
        <v>379733</v>
      </c>
      <c r="L183" s="4" t="s">
        <v>246</v>
      </c>
      <c r="M183" s="10" t="e">
        <f>VLOOKUP(H183:H362,'[1]MỚI NĂM 2023'!F$13:J$69,5,0)</f>
        <v>#N/A</v>
      </c>
      <c r="N183" s="10" t="s">
        <v>595</v>
      </c>
      <c r="O183" s="10" t="s">
        <v>640</v>
      </c>
    </row>
    <row r="184" spans="1:15" ht="27.6" x14ac:dyDescent="0.25">
      <c r="A184" s="31">
        <v>177</v>
      </c>
      <c r="B184" s="28" t="s">
        <v>556</v>
      </c>
      <c r="C184" s="27" t="s">
        <v>559</v>
      </c>
      <c r="D184" s="6" t="s">
        <v>587</v>
      </c>
      <c r="E184" s="6" t="s">
        <v>590</v>
      </c>
      <c r="F184" s="27" t="s">
        <v>571</v>
      </c>
      <c r="G184" s="27" t="s">
        <v>572</v>
      </c>
      <c r="H184" s="27" t="s">
        <v>583</v>
      </c>
      <c r="I184" s="3"/>
      <c r="J184" s="3"/>
      <c r="K184" s="27">
        <v>367729</v>
      </c>
      <c r="L184" s="4" t="s">
        <v>246</v>
      </c>
      <c r="M184" s="10" t="e">
        <f>VLOOKUP(H184:H363,'[1]MỚI NĂM 2023'!F$13:J$69,5,0)</f>
        <v>#N/A</v>
      </c>
      <c r="N184" s="10" t="s">
        <v>595</v>
      </c>
      <c r="O184" s="10" t="s">
        <v>640</v>
      </c>
    </row>
    <row r="185" spans="1:15" ht="27.6" x14ac:dyDescent="0.25">
      <c r="A185" s="31">
        <v>178</v>
      </c>
      <c r="B185" s="28" t="s">
        <v>556</v>
      </c>
      <c r="C185" s="27" t="s">
        <v>560</v>
      </c>
      <c r="D185" s="6" t="s">
        <v>587</v>
      </c>
      <c r="E185" s="6" t="s">
        <v>591</v>
      </c>
      <c r="F185" s="27" t="s">
        <v>573</v>
      </c>
      <c r="G185" s="27" t="s">
        <v>574</v>
      </c>
      <c r="H185" s="27" t="s">
        <v>584</v>
      </c>
      <c r="I185" s="3"/>
      <c r="J185" s="3"/>
      <c r="K185" s="27">
        <v>379923</v>
      </c>
      <c r="L185" s="4" t="s">
        <v>246</v>
      </c>
      <c r="M185" s="10" t="e">
        <f>VLOOKUP(H185:H364,'[1]MỚI NĂM 2023'!F$13:J$69,5,0)</f>
        <v>#N/A</v>
      </c>
      <c r="N185" s="10" t="s">
        <v>595</v>
      </c>
      <c r="O185" s="10" t="s">
        <v>640</v>
      </c>
    </row>
    <row r="186" spans="1:15" ht="27.6" x14ac:dyDescent="0.25">
      <c r="A186" s="31">
        <v>179</v>
      </c>
      <c r="B186" s="28" t="s">
        <v>556</v>
      </c>
      <c r="C186" s="27" t="s">
        <v>557</v>
      </c>
      <c r="D186" s="6" t="s">
        <v>587</v>
      </c>
      <c r="E186" s="6" t="s">
        <v>605</v>
      </c>
      <c r="F186" s="27" t="s">
        <v>575</v>
      </c>
      <c r="G186" s="27" t="s">
        <v>563</v>
      </c>
      <c r="H186" s="27" t="s">
        <v>585</v>
      </c>
      <c r="I186" s="3"/>
      <c r="J186" s="3"/>
      <c r="K186" s="27">
        <v>322073</v>
      </c>
      <c r="L186" s="4" t="s">
        <v>246</v>
      </c>
      <c r="M186" s="10" t="e">
        <f>VLOOKUP(H186:H365,'[1]MỚI NĂM 2023'!F$13:J$69,5,0)</f>
        <v>#N/A</v>
      </c>
      <c r="N186" s="10" t="s">
        <v>595</v>
      </c>
      <c r="O186" s="10" t="s">
        <v>640</v>
      </c>
    </row>
    <row r="187" spans="1:15" ht="27.6" x14ac:dyDescent="0.25">
      <c r="A187" s="31">
        <v>180</v>
      </c>
      <c r="B187" s="28" t="s">
        <v>556</v>
      </c>
      <c r="C187" s="27" t="s">
        <v>561</v>
      </c>
      <c r="D187" s="6" t="s">
        <v>587</v>
      </c>
      <c r="E187" s="6" t="s">
        <v>592</v>
      </c>
      <c r="F187" s="27" t="s">
        <v>576</v>
      </c>
      <c r="G187" s="27" t="s">
        <v>577</v>
      </c>
      <c r="H187" s="27" t="s">
        <v>586</v>
      </c>
      <c r="I187" s="3"/>
      <c r="J187" s="3"/>
      <c r="K187" s="27">
        <v>367695</v>
      </c>
      <c r="L187" s="4" t="s">
        <v>246</v>
      </c>
      <c r="M187" s="10" t="e">
        <f>VLOOKUP(H187:H366,'[1]MỚI NĂM 2023'!F$13:J$69,5,0)</f>
        <v>#N/A</v>
      </c>
      <c r="N187" s="10" t="s">
        <v>595</v>
      </c>
      <c r="O187" s="10" t="s">
        <v>640</v>
      </c>
    </row>
    <row r="188" spans="1:15" x14ac:dyDescent="0.25">
      <c r="A188" s="31">
        <v>181</v>
      </c>
      <c r="B188" s="4" t="s">
        <v>500</v>
      </c>
      <c r="C188" s="8" t="s">
        <v>616</v>
      </c>
      <c r="D188" s="6" t="s">
        <v>547</v>
      </c>
      <c r="E188" s="6" t="s">
        <v>615</v>
      </c>
      <c r="F188" s="25" t="s">
        <v>613</v>
      </c>
      <c r="G188" s="6" t="s">
        <v>614</v>
      </c>
      <c r="H188" s="51"/>
      <c r="I188" s="3"/>
      <c r="J188" s="3"/>
      <c r="K188" s="3"/>
      <c r="L188" s="4" t="s">
        <v>245</v>
      </c>
      <c r="M188" s="10" t="e">
        <f>VLOOKUP(H188:H367,'[1]MỚI NĂM 2023'!F$13:J$69,5,0)</f>
        <v>#N/A</v>
      </c>
      <c r="N188" s="10" t="s">
        <v>598</v>
      </c>
    </row>
    <row r="189" spans="1:15" x14ac:dyDescent="0.25">
      <c r="A189" s="31">
        <v>182</v>
      </c>
      <c r="B189" s="4" t="s">
        <v>500</v>
      </c>
      <c r="C189" s="8" t="s">
        <v>504</v>
      </c>
      <c r="D189" s="6" t="s">
        <v>547</v>
      </c>
      <c r="E189" s="6" t="s">
        <v>551</v>
      </c>
      <c r="F189" s="25" t="s">
        <v>617</v>
      </c>
      <c r="G189" s="6" t="s">
        <v>618</v>
      </c>
      <c r="H189" s="51"/>
      <c r="I189" s="3"/>
      <c r="J189" s="3"/>
      <c r="K189" s="3"/>
      <c r="L189" s="4" t="s">
        <v>245</v>
      </c>
      <c r="M189" s="10" t="e">
        <f>VLOOKUP(H189:H368,'[1]MỚI NĂM 2023'!F$13:J$69,5,0)</f>
        <v>#N/A</v>
      </c>
      <c r="N189" s="10" t="s">
        <v>598</v>
      </c>
    </row>
    <row r="190" spans="1:15" x14ac:dyDescent="0.25">
      <c r="A190" s="31">
        <v>183</v>
      </c>
      <c r="B190" s="4" t="s">
        <v>500</v>
      </c>
      <c r="C190" s="8" t="s">
        <v>616</v>
      </c>
      <c r="D190" s="6" t="s">
        <v>547</v>
      </c>
      <c r="E190" s="6" t="s">
        <v>615</v>
      </c>
      <c r="F190" s="25" t="s">
        <v>619</v>
      </c>
      <c r="G190" s="6" t="s">
        <v>614</v>
      </c>
      <c r="H190" s="51"/>
      <c r="I190" s="3"/>
      <c r="J190" s="3"/>
      <c r="K190" s="3"/>
      <c r="L190" s="4" t="s">
        <v>245</v>
      </c>
      <c r="M190" s="10" t="e">
        <f>VLOOKUP(H190:H369,'[1]MỚI NĂM 2023'!F$13:J$69,5,0)</f>
        <v>#N/A</v>
      </c>
      <c r="N190" s="10" t="s">
        <v>598</v>
      </c>
    </row>
    <row r="191" spans="1:15" x14ac:dyDescent="0.25">
      <c r="A191" s="31">
        <v>184</v>
      </c>
      <c r="B191" s="4" t="s">
        <v>500</v>
      </c>
      <c r="C191" s="8" t="s">
        <v>616</v>
      </c>
      <c r="D191" s="6" t="s">
        <v>547</v>
      </c>
      <c r="E191" s="6" t="s">
        <v>615</v>
      </c>
      <c r="F191" s="25" t="s">
        <v>620</v>
      </c>
      <c r="G191" s="6" t="s">
        <v>614</v>
      </c>
      <c r="H191" s="51"/>
      <c r="I191" s="3"/>
      <c r="J191" s="3"/>
      <c r="K191" s="3"/>
      <c r="L191" s="4" t="s">
        <v>245</v>
      </c>
      <c r="M191" s="10" t="e">
        <f>VLOOKUP(H191:H370,'[1]MỚI NĂM 2023'!F$13:J$69,5,0)</f>
        <v>#N/A</v>
      </c>
      <c r="N191" s="10" t="s">
        <v>598</v>
      </c>
    </row>
    <row r="192" spans="1:15" ht="13.8" x14ac:dyDescent="0.25">
      <c r="A192" s="31">
        <v>185</v>
      </c>
      <c r="B192" s="28" t="s">
        <v>500</v>
      </c>
      <c r="C192" s="27" t="s">
        <v>507</v>
      </c>
      <c r="D192" s="6" t="s">
        <v>547</v>
      </c>
      <c r="E192" s="6" t="s">
        <v>555</v>
      </c>
      <c r="F192" s="25" t="s">
        <v>621</v>
      </c>
      <c r="G192" s="6" t="s">
        <v>622</v>
      </c>
      <c r="H192" s="51"/>
      <c r="I192" s="3"/>
      <c r="J192" s="3"/>
      <c r="K192" s="3"/>
      <c r="L192" s="4" t="s">
        <v>245</v>
      </c>
      <c r="M192" s="10" t="e">
        <f>VLOOKUP(H192:H371,'[1]MỚI NĂM 2023'!F$13:J$69,5,0)</f>
        <v>#N/A</v>
      </c>
      <c r="N192" s="10" t="s">
        <v>598</v>
      </c>
    </row>
    <row r="193" spans="1:15" ht="13.8" x14ac:dyDescent="0.25">
      <c r="A193" s="31">
        <v>186</v>
      </c>
      <c r="B193" s="28" t="s">
        <v>500</v>
      </c>
      <c r="C193" s="27" t="s">
        <v>507</v>
      </c>
      <c r="D193" s="6" t="s">
        <v>547</v>
      </c>
      <c r="E193" s="6" t="s">
        <v>555</v>
      </c>
      <c r="F193" s="25" t="s">
        <v>623</v>
      </c>
      <c r="G193" s="6" t="s">
        <v>622</v>
      </c>
      <c r="H193" s="51"/>
      <c r="I193" s="3"/>
      <c r="J193" s="3"/>
      <c r="K193" s="3"/>
      <c r="L193" s="4" t="s">
        <v>245</v>
      </c>
      <c r="M193" s="10" t="e">
        <f>VLOOKUP(H193:H372,'[1]MỚI NĂM 2023'!F$13:J$69,5,0)</f>
        <v>#N/A</v>
      </c>
      <c r="N193" s="10" t="s">
        <v>598</v>
      </c>
    </row>
    <row r="194" spans="1:15" ht="26.4" x14ac:dyDescent="0.25">
      <c r="A194" s="31">
        <v>187</v>
      </c>
      <c r="B194" s="28" t="s">
        <v>500</v>
      </c>
      <c r="C194" s="8" t="s">
        <v>502</v>
      </c>
      <c r="D194" s="6" t="s">
        <v>547</v>
      </c>
      <c r="E194" s="6" t="s">
        <v>549</v>
      </c>
      <c r="F194" s="25" t="s">
        <v>624</v>
      </c>
      <c r="G194" s="6" t="s">
        <v>625</v>
      </c>
      <c r="H194" s="51"/>
      <c r="I194" s="3"/>
      <c r="J194" s="3"/>
      <c r="K194" s="3"/>
      <c r="L194" s="4" t="s">
        <v>245</v>
      </c>
      <c r="M194" s="10" t="e">
        <f>VLOOKUP(H194:H373,'[1]MỚI NĂM 2023'!F$13:J$69,5,0)</f>
        <v>#N/A</v>
      </c>
      <c r="N194" s="10" t="s">
        <v>598</v>
      </c>
      <c r="O194" s="10" t="s">
        <v>626</v>
      </c>
    </row>
    <row r="195" spans="1:15" ht="26.4" x14ac:dyDescent="0.25">
      <c r="A195" s="31">
        <v>188</v>
      </c>
      <c r="B195" s="28" t="s">
        <v>500</v>
      </c>
      <c r="C195" s="8" t="s">
        <v>502</v>
      </c>
      <c r="D195" s="6" t="s">
        <v>547</v>
      </c>
      <c r="E195" s="6" t="s">
        <v>549</v>
      </c>
      <c r="F195" s="25" t="s">
        <v>627</v>
      </c>
      <c r="G195" s="6" t="s">
        <v>628</v>
      </c>
      <c r="H195" s="51"/>
      <c r="I195" s="3"/>
      <c r="J195" s="3"/>
      <c r="K195" s="3"/>
      <c r="L195" s="4" t="s">
        <v>245</v>
      </c>
      <c r="M195" s="10" t="e">
        <f>VLOOKUP(H195:H374,'[1]MỚI NĂM 2023'!F$13:J$69,5,0)</f>
        <v>#N/A</v>
      </c>
      <c r="N195" s="10" t="s">
        <v>598</v>
      </c>
    </row>
    <row r="196" spans="1:15" ht="26.4" x14ac:dyDescent="0.25">
      <c r="A196" s="31">
        <v>189</v>
      </c>
      <c r="B196" s="28" t="s">
        <v>500</v>
      </c>
      <c r="C196" s="8" t="s">
        <v>502</v>
      </c>
      <c r="D196" s="6" t="s">
        <v>547</v>
      </c>
      <c r="E196" s="6" t="s">
        <v>549</v>
      </c>
      <c r="F196" s="25" t="s">
        <v>629</v>
      </c>
      <c r="G196" s="6" t="s">
        <v>630</v>
      </c>
      <c r="H196" s="51"/>
      <c r="I196" s="3"/>
      <c r="J196" s="3"/>
      <c r="K196" s="3"/>
      <c r="L196" s="4" t="s">
        <v>245</v>
      </c>
      <c r="M196" s="10" t="e">
        <f>VLOOKUP(H196:H375,'[1]MỚI NĂM 2023'!F$13:J$69,5,0)</f>
        <v>#N/A</v>
      </c>
      <c r="N196" s="10" t="s">
        <v>598</v>
      </c>
    </row>
    <row r="197" spans="1:15" ht="26.4" x14ac:dyDescent="0.25">
      <c r="A197" s="31">
        <v>190</v>
      </c>
      <c r="B197" s="28" t="s">
        <v>500</v>
      </c>
      <c r="C197" s="8" t="s">
        <v>502</v>
      </c>
      <c r="D197" s="6" t="s">
        <v>547</v>
      </c>
      <c r="E197" s="6" t="s">
        <v>549</v>
      </c>
      <c r="F197" s="25" t="s">
        <v>631</v>
      </c>
      <c r="G197" s="6" t="s">
        <v>625</v>
      </c>
      <c r="H197" s="51"/>
      <c r="I197" s="3"/>
      <c r="J197" s="3"/>
      <c r="K197" s="3"/>
      <c r="L197" s="4" t="s">
        <v>245</v>
      </c>
      <c r="M197" s="10" t="e">
        <f>VLOOKUP(H197:H376,'[1]MỚI NĂM 2023'!F$13:J$69,5,0)</f>
        <v>#N/A</v>
      </c>
      <c r="N197" s="10" t="s">
        <v>598</v>
      </c>
    </row>
    <row r="198" spans="1:15" ht="26.4" x14ac:dyDescent="0.25">
      <c r="A198" s="31">
        <v>191</v>
      </c>
      <c r="B198" s="28" t="s">
        <v>500</v>
      </c>
      <c r="C198" s="8" t="s">
        <v>502</v>
      </c>
      <c r="D198" s="6" t="s">
        <v>547</v>
      </c>
      <c r="E198" s="6" t="s">
        <v>549</v>
      </c>
      <c r="F198" s="25" t="s">
        <v>633</v>
      </c>
      <c r="G198" s="6" t="s">
        <v>632</v>
      </c>
      <c r="H198" s="51"/>
      <c r="I198" s="3"/>
      <c r="J198" s="3"/>
      <c r="K198" s="3"/>
      <c r="L198" s="4" t="s">
        <v>245</v>
      </c>
      <c r="M198" s="10" t="e">
        <f>VLOOKUP(H198:H377,'[1]MỚI NĂM 2023'!F$13:J$69,5,0)</f>
        <v>#N/A</v>
      </c>
      <c r="N198" s="10" t="s">
        <v>598</v>
      </c>
    </row>
    <row r="199" spans="1:15" ht="26.4" x14ac:dyDescent="0.25">
      <c r="A199" s="31">
        <v>192</v>
      </c>
      <c r="B199" s="28" t="s">
        <v>500</v>
      </c>
      <c r="C199" s="8" t="s">
        <v>502</v>
      </c>
      <c r="D199" s="6" t="s">
        <v>547</v>
      </c>
      <c r="E199" s="6" t="s">
        <v>549</v>
      </c>
      <c r="F199" s="25" t="s">
        <v>634</v>
      </c>
      <c r="G199" s="6" t="s">
        <v>632</v>
      </c>
      <c r="H199" s="51"/>
      <c r="I199" s="3"/>
      <c r="J199" s="3"/>
      <c r="K199" s="3"/>
      <c r="L199" s="4" t="s">
        <v>245</v>
      </c>
      <c r="M199" s="10" t="e">
        <f>VLOOKUP(H199:H378,'[1]MỚI NĂM 2023'!F$13:J$69,5,0)</f>
        <v>#N/A</v>
      </c>
      <c r="N199" s="10" t="s">
        <v>598</v>
      </c>
    </row>
    <row r="200" spans="1:15" ht="26.4" x14ac:dyDescent="0.25">
      <c r="A200" s="31">
        <v>193</v>
      </c>
      <c r="B200" s="28" t="s">
        <v>500</v>
      </c>
      <c r="C200" s="8" t="s">
        <v>502</v>
      </c>
      <c r="D200" s="6" t="s">
        <v>547</v>
      </c>
      <c r="E200" s="6" t="s">
        <v>549</v>
      </c>
      <c r="F200" s="25" t="s">
        <v>635</v>
      </c>
      <c r="G200" s="6" t="s">
        <v>632</v>
      </c>
      <c r="H200" s="51"/>
      <c r="I200" s="3"/>
      <c r="J200" s="3"/>
      <c r="K200" s="3"/>
      <c r="L200" s="4" t="s">
        <v>245</v>
      </c>
      <c r="M200" s="10" t="e">
        <f>VLOOKUP(H200:H379,'[1]MỚI NĂM 2023'!F$13:J$69,5,0)</f>
        <v>#N/A</v>
      </c>
      <c r="N200" s="10" t="s">
        <v>598</v>
      </c>
    </row>
    <row r="201" spans="1:15" ht="26.4" x14ac:dyDescent="0.25">
      <c r="A201" s="31">
        <v>194</v>
      </c>
      <c r="B201" s="28" t="s">
        <v>500</v>
      </c>
      <c r="C201" s="8" t="s">
        <v>502</v>
      </c>
      <c r="D201" s="6" t="s">
        <v>547</v>
      </c>
      <c r="E201" s="6" t="s">
        <v>549</v>
      </c>
      <c r="F201" s="25" t="s">
        <v>636</v>
      </c>
      <c r="G201" s="6" t="s">
        <v>637</v>
      </c>
      <c r="H201" s="51"/>
      <c r="I201" s="3"/>
      <c r="J201" s="3"/>
      <c r="K201" s="3"/>
      <c r="L201" s="4" t="s">
        <v>245</v>
      </c>
      <c r="M201" s="10" t="e">
        <f>VLOOKUP(H201:H380,'[1]MỚI NĂM 2023'!F$13:J$69,5,0)</f>
        <v>#N/A</v>
      </c>
      <c r="N201" s="10" t="s">
        <v>598</v>
      </c>
    </row>
    <row r="202" spans="1:15" ht="27.6" x14ac:dyDescent="0.25">
      <c r="A202" s="31">
        <v>195</v>
      </c>
      <c r="B202" s="28" t="s">
        <v>500</v>
      </c>
      <c r="C202" s="8" t="s">
        <v>502</v>
      </c>
      <c r="D202" s="6" t="s">
        <v>547</v>
      </c>
      <c r="E202" s="6" t="s">
        <v>549</v>
      </c>
      <c r="F202" s="27" t="s">
        <v>638</v>
      </c>
      <c r="G202" s="6" t="s">
        <v>632</v>
      </c>
      <c r="H202" s="51"/>
      <c r="I202" s="3"/>
      <c r="J202" s="3"/>
      <c r="K202" s="3"/>
      <c r="L202" s="4" t="s">
        <v>245</v>
      </c>
      <c r="M202" s="10" t="e">
        <f>VLOOKUP(H202:H381,'[1]MỚI NĂM 2023'!F$13:J$69,5,0)</f>
        <v>#N/A</v>
      </c>
      <c r="N202" s="10" t="s">
        <v>598</v>
      </c>
    </row>
    <row r="203" spans="1:15" ht="26.4" x14ac:dyDescent="0.25">
      <c r="A203" s="31">
        <v>196</v>
      </c>
      <c r="B203" s="28" t="s">
        <v>500</v>
      </c>
      <c r="C203" s="8" t="s">
        <v>502</v>
      </c>
      <c r="D203" s="6" t="s">
        <v>547</v>
      </c>
      <c r="E203" s="6" t="s">
        <v>549</v>
      </c>
      <c r="F203" s="25" t="s">
        <v>639</v>
      </c>
      <c r="G203" s="6" t="s">
        <v>625</v>
      </c>
      <c r="H203" s="51"/>
      <c r="I203" s="3"/>
      <c r="J203" s="3"/>
      <c r="K203" s="3"/>
      <c r="L203" s="4" t="s">
        <v>245</v>
      </c>
      <c r="M203" s="10" t="e">
        <f>VLOOKUP(H203:H382,'[1]MỚI NĂM 2023'!F$13:J$69,5,0)</f>
        <v>#N/A</v>
      </c>
      <c r="N203" s="10" t="s">
        <v>598</v>
      </c>
    </row>
    <row r="204" spans="1:15" s="39" customFormat="1" x14ac:dyDescent="0.25">
      <c r="A204" s="33">
        <v>197</v>
      </c>
      <c r="B204" s="55" t="s">
        <v>696</v>
      </c>
      <c r="C204" s="35" t="s">
        <v>697</v>
      </c>
      <c r="D204" s="12" t="s">
        <v>699</v>
      </c>
      <c r="E204" s="12" t="s">
        <v>700</v>
      </c>
      <c r="F204" s="47" t="s">
        <v>692</v>
      </c>
      <c r="G204" s="12" t="s">
        <v>693</v>
      </c>
      <c r="H204" s="12" t="s">
        <v>702</v>
      </c>
      <c r="I204" s="37"/>
      <c r="J204" s="37"/>
      <c r="K204" s="38" t="s">
        <v>704</v>
      </c>
      <c r="L204" s="38" t="s">
        <v>246</v>
      </c>
      <c r="M204" s="39" t="e">
        <f>VLOOKUP(H204:H383,'[1]MỚI NĂM 2023'!F$13:J$69,5,0)</f>
        <v>#N/A</v>
      </c>
    </row>
    <row r="205" spans="1:15" s="39" customFormat="1" x14ac:dyDescent="0.25">
      <c r="A205" s="33">
        <v>198</v>
      </c>
      <c r="B205" s="55" t="s">
        <v>23</v>
      </c>
      <c r="C205" s="35" t="s">
        <v>698</v>
      </c>
      <c r="D205" s="12" t="s">
        <v>699</v>
      </c>
      <c r="E205" s="12" t="s">
        <v>701</v>
      </c>
      <c r="F205" s="47" t="s">
        <v>694</v>
      </c>
      <c r="G205" s="12" t="s">
        <v>695</v>
      </c>
      <c r="H205" s="12" t="s">
        <v>703</v>
      </c>
      <c r="I205" s="37"/>
      <c r="J205" s="37"/>
      <c r="K205" s="38">
        <v>107891</v>
      </c>
      <c r="L205" s="38" t="s">
        <v>246</v>
      </c>
    </row>
    <row r="206" spans="1:15" x14ac:dyDescent="0.25">
      <c r="A206" s="31">
        <v>199</v>
      </c>
      <c r="B206" s="7"/>
      <c r="C206" s="8"/>
      <c r="D206" s="6"/>
      <c r="E206" s="6"/>
      <c r="F206" s="25"/>
      <c r="G206" s="6"/>
      <c r="H206" s="51"/>
      <c r="I206" s="3"/>
      <c r="J206" s="3"/>
      <c r="K206" s="3"/>
      <c r="L206" s="4"/>
    </row>
    <row r="207" spans="1:15" x14ac:dyDescent="0.25">
      <c r="A207" s="31">
        <v>200</v>
      </c>
      <c r="B207" s="7"/>
      <c r="C207" s="8"/>
      <c r="D207" s="6"/>
      <c r="E207" s="6"/>
      <c r="F207" s="25"/>
      <c r="G207" s="6"/>
      <c r="H207" s="51"/>
      <c r="I207" s="3"/>
      <c r="J207" s="3"/>
      <c r="K207" s="3"/>
      <c r="L207" s="4"/>
    </row>
    <row r="208" spans="1:15" x14ac:dyDescent="0.25">
      <c r="A208" s="31">
        <v>201</v>
      </c>
      <c r="B208" s="7"/>
      <c r="C208" s="8"/>
      <c r="D208" s="6"/>
      <c r="E208" s="6"/>
      <c r="F208" s="25"/>
      <c r="G208" s="6"/>
      <c r="H208" s="51"/>
      <c r="I208" s="3"/>
      <c r="J208" s="3"/>
      <c r="K208" s="3"/>
      <c r="L208" s="4"/>
    </row>
    <row r="209" spans="1:12" x14ac:dyDescent="0.25">
      <c r="A209" s="31">
        <v>202</v>
      </c>
      <c r="B209" s="7"/>
      <c r="C209" s="8"/>
      <c r="D209" s="6"/>
      <c r="E209" s="6"/>
      <c r="F209" s="25"/>
      <c r="G209" s="6"/>
      <c r="H209" s="51"/>
      <c r="I209" s="3"/>
      <c r="J209" s="3"/>
      <c r="K209" s="3"/>
      <c r="L209" s="4"/>
    </row>
    <row r="210" spans="1:12" x14ac:dyDescent="0.25">
      <c r="A210" s="31">
        <v>203</v>
      </c>
      <c r="B210" s="7"/>
      <c r="C210" s="8"/>
      <c r="D210" s="6"/>
      <c r="E210" s="6"/>
      <c r="F210" s="25"/>
      <c r="G210" s="6"/>
      <c r="H210" s="51"/>
      <c r="I210" s="3"/>
      <c r="J210" s="3"/>
      <c r="K210" s="3"/>
      <c r="L210" s="4"/>
    </row>
    <row r="211" spans="1:12" x14ac:dyDescent="0.25">
      <c r="A211" s="31">
        <v>204</v>
      </c>
      <c r="B211" s="7"/>
      <c r="C211" s="8"/>
      <c r="D211" s="6"/>
      <c r="E211" s="6"/>
      <c r="F211" s="25"/>
      <c r="G211" s="6"/>
      <c r="H211" s="51"/>
      <c r="I211" s="3"/>
      <c r="J211" s="3"/>
      <c r="K211" s="3"/>
      <c r="L211" s="4"/>
    </row>
    <row r="212" spans="1:12" x14ac:dyDescent="0.25">
      <c r="A212" s="31">
        <v>205</v>
      </c>
      <c r="B212" s="7"/>
      <c r="C212" s="8"/>
      <c r="D212" s="6"/>
      <c r="E212" s="6"/>
      <c r="F212" s="25"/>
      <c r="G212" s="6"/>
      <c r="H212" s="51"/>
      <c r="I212" s="3"/>
      <c r="J212" s="3"/>
      <c r="K212" s="3"/>
      <c r="L212" s="4"/>
    </row>
    <row r="213" spans="1:12" x14ac:dyDescent="0.25">
      <c r="A213" s="31">
        <v>206</v>
      </c>
      <c r="B213" s="7"/>
      <c r="C213" s="8"/>
      <c r="D213" s="6"/>
      <c r="E213" s="6"/>
      <c r="F213" s="25"/>
      <c r="G213" s="6"/>
      <c r="H213" s="51"/>
      <c r="I213" s="3"/>
      <c r="J213" s="3"/>
      <c r="K213" s="3"/>
      <c r="L213" s="4"/>
    </row>
    <row r="214" spans="1:12" x14ac:dyDescent="0.25">
      <c r="A214" s="31">
        <v>207</v>
      </c>
      <c r="B214" s="7"/>
      <c r="C214" s="8"/>
      <c r="D214" s="6"/>
      <c r="E214" s="6"/>
      <c r="F214" s="25"/>
      <c r="G214" s="6"/>
      <c r="H214" s="51"/>
      <c r="I214" s="3"/>
      <c r="J214" s="3"/>
      <c r="K214" s="3"/>
      <c r="L214" s="4"/>
    </row>
    <row r="215" spans="1:12" x14ac:dyDescent="0.25">
      <c r="A215" s="31">
        <v>208</v>
      </c>
      <c r="B215" s="7"/>
      <c r="C215" s="8"/>
      <c r="D215" s="6"/>
      <c r="E215" s="6"/>
      <c r="F215" s="25"/>
      <c r="G215" s="6"/>
      <c r="H215" s="51"/>
      <c r="I215" s="3"/>
      <c r="J215" s="3"/>
      <c r="K215" s="3"/>
      <c r="L215" s="4"/>
    </row>
    <row r="216" spans="1:12" x14ac:dyDescent="0.25">
      <c r="A216" s="31">
        <v>209</v>
      </c>
      <c r="B216" s="7"/>
      <c r="C216" s="8"/>
      <c r="D216" s="6"/>
      <c r="E216" s="6"/>
      <c r="F216" s="25"/>
      <c r="G216" s="6"/>
      <c r="H216" s="51"/>
      <c r="I216" s="3"/>
      <c r="J216" s="3"/>
      <c r="K216" s="3"/>
      <c r="L216" s="4"/>
    </row>
    <row r="217" spans="1:12" x14ac:dyDescent="0.25">
      <c r="A217" s="4"/>
      <c r="B217" s="7"/>
      <c r="C217" s="8"/>
      <c r="D217" s="6"/>
      <c r="E217" s="6"/>
      <c r="F217" s="25"/>
      <c r="G217" s="6"/>
      <c r="H217" s="51"/>
      <c r="I217" s="3"/>
      <c r="J217" s="3"/>
      <c r="K217" s="3"/>
      <c r="L217" s="4"/>
    </row>
    <row r="218" spans="1:12" x14ac:dyDescent="0.25">
      <c r="A218" s="4"/>
      <c r="B218" s="7"/>
      <c r="C218" s="8"/>
      <c r="D218" s="6"/>
      <c r="E218" s="6"/>
      <c r="F218" s="25"/>
      <c r="G218" s="6"/>
      <c r="H218" s="51"/>
      <c r="I218" s="3"/>
      <c r="J218" s="3"/>
      <c r="K218" s="3"/>
      <c r="L218" s="4"/>
    </row>
    <row r="219" spans="1:12" x14ac:dyDescent="0.25">
      <c r="A219" s="4"/>
      <c r="B219" s="7"/>
      <c r="C219" s="8"/>
      <c r="D219" s="6"/>
      <c r="E219" s="6"/>
      <c r="F219" s="25"/>
      <c r="G219" s="6"/>
      <c r="H219" s="51"/>
      <c r="I219" s="3"/>
      <c r="J219" s="3"/>
      <c r="K219" s="3"/>
      <c r="L219" s="4"/>
    </row>
    <row r="220" spans="1:12" x14ac:dyDescent="0.25">
      <c r="A220" s="4"/>
      <c r="B220" s="7"/>
      <c r="C220" s="8"/>
      <c r="D220" s="6"/>
      <c r="E220" s="6"/>
      <c r="F220" s="25"/>
      <c r="G220" s="6"/>
      <c r="H220" s="51"/>
      <c r="I220" s="3"/>
      <c r="J220" s="3"/>
      <c r="K220" s="3"/>
      <c r="L220" s="4"/>
    </row>
    <row r="221" spans="1:12" x14ac:dyDescent="0.25">
      <c r="A221" s="4"/>
      <c r="B221" s="7"/>
      <c r="C221" s="8"/>
      <c r="D221" s="6"/>
      <c r="E221" s="6"/>
      <c r="F221" s="25"/>
      <c r="G221" s="6"/>
      <c r="H221" s="51"/>
      <c r="I221" s="3"/>
      <c r="J221" s="3"/>
      <c r="K221" s="3"/>
      <c r="L221" s="4"/>
    </row>
    <row r="222" spans="1:12" x14ac:dyDescent="0.25">
      <c r="A222" s="4"/>
      <c r="B222" s="7"/>
      <c r="C222" s="8"/>
      <c r="D222" s="6"/>
      <c r="E222" s="6"/>
      <c r="F222" s="25"/>
      <c r="G222" s="6"/>
      <c r="H222" s="51"/>
      <c r="I222" s="3"/>
      <c r="J222" s="3"/>
      <c r="K222" s="3"/>
      <c r="L222" s="4"/>
    </row>
    <row r="223" spans="1:12" x14ac:dyDescent="0.25">
      <c r="A223" s="4"/>
      <c r="B223" s="7"/>
      <c r="C223" s="8"/>
      <c r="D223" s="6"/>
      <c r="E223" s="6"/>
      <c r="F223" s="25"/>
      <c r="G223" s="6"/>
      <c r="H223" s="51"/>
      <c r="I223" s="3"/>
      <c r="J223" s="3"/>
      <c r="K223" s="3"/>
      <c r="L223" s="4"/>
    </row>
    <row r="224" spans="1:12" x14ac:dyDescent="0.25">
      <c r="A224" s="4"/>
      <c r="B224" s="7"/>
      <c r="C224" s="8"/>
      <c r="D224" s="6"/>
      <c r="E224" s="6"/>
      <c r="F224" s="25"/>
      <c r="G224" s="6"/>
      <c r="H224" s="51"/>
      <c r="I224" s="3"/>
      <c r="J224" s="3"/>
      <c r="K224" s="3"/>
      <c r="L224" s="4"/>
    </row>
    <row r="225" spans="1:12" x14ac:dyDescent="0.25">
      <c r="A225" s="4"/>
      <c r="B225" s="7"/>
      <c r="C225" s="8"/>
      <c r="D225" s="6"/>
      <c r="E225" s="6"/>
      <c r="F225" s="25"/>
      <c r="G225" s="6"/>
      <c r="H225" s="51"/>
      <c r="I225" s="3"/>
      <c r="J225" s="3"/>
      <c r="K225" s="3"/>
      <c r="L225" s="4"/>
    </row>
    <row r="226" spans="1:12" x14ac:dyDescent="0.25">
      <c r="A226" s="4"/>
      <c r="B226" s="7"/>
      <c r="C226" s="8"/>
      <c r="D226" s="6"/>
      <c r="E226" s="6"/>
      <c r="F226" s="25"/>
      <c r="G226" s="6"/>
      <c r="H226" s="51"/>
      <c r="I226" s="3"/>
      <c r="J226" s="3"/>
      <c r="K226" s="3"/>
      <c r="L226" s="4"/>
    </row>
    <row r="227" spans="1:12" x14ac:dyDescent="0.25">
      <c r="A227" s="4"/>
      <c r="B227" s="7"/>
      <c r="C227" s="8"/>
      <c r="D227" s="6"/>
      <c r="E227" s="6"/>
      <c r="F227" s="25"/>
      <c r="G227" s="6"/>
      <c r="H227" s="51"/>
      <c r="I227" s="3"/>
      <c r="J227" s="3"/>
      <c r="K227" s="3"/>
      <c r="L227" s="4"/>
    </row>
    <row r="228" spans="1:12" x14ac:dyDescent="0.25">
      <c r="A228" s="4"/>
      <c r="B228" s="7"/>
      <c r="C228" s="8"/>
      <c r="D228" s="6"/>
      <c r="E228" s="6"/>
      <c r="F228" s="25"/>
      <c r="G228" s="6"/>
      <c r="H228" s="51"/>
      <c r="I228" s="3"/>
      <c r="J228" s="3"/>
      <c r="K228" s="3"/>
      <c r="L228" s="4"/>
    </row>
    <row r="229" spans="1:12" x14ac:dyDescent="0.25">
      <c r="A229" s="4"/>
      <c r="B229" s="7"/>
      <c r="C229" s="8"/>
      <c r="D229" s="6"/>
      <c r="E229" s="6"/>
      <c r="F229" s="25"/>
      <c r="G229" s="6"/>
      <c r="H229" s="51"/>
      <c r="I229" s="3"/>
      <c r="J229" s="3"/>
      <c r="K229" s="3"/>
      <c r="L229" s="4"/>
    </row>
    <row r="230" spans="1:12" x14ac:dyDescent="0.25">
      <c r="A230" s="4"/>
      <c r="B230" s="7"/>
      <c r="C230" s="8"/>
      <c r="D230" s="6"/>
      <c r="E230" s="6"/>
      <c r="F230" s="25"/>
      <c r="G230" s="6"/>
      <c r="H230" s="51"/>
      <c r="I230" s="3"/>
      <c r="J230" s="3"/>
      <c r="K230" s="3"/>
      <c r="L230" s="4"/>
    </row>
    <row r="231" spans="1:12" x14ac:dyDescent="0.25">
      <c r="A231" s="4"/>
      <c r="B231" s="7"/>
      <c r="C231" s="8"/>
      <c r="D231" s="6"/>
      <c r="E231" s="6"/>
      <c r="F231" s="25"/>
      <c r="G231" s="6"/>
      <c r="H231" s="51"/>
      <c r="I231" s="3"/>
      <c r="J231" s="3"/>
      <c r="K231" s="3"/>
      <c r="L231" s="4"/>
    </row>
    <row r="232" spans="1:12" x14ac:dyDescent="0.25">
      <c r="A232" s="4"/>
      <c r="B232" s="7"/>
      <c r="C232" s="8"/>
      <c r="D232" s="6"/>
      <c r="E232" s="6"/>
      <c r="F232" s="25"/>
      <c r="G232" s="6"/>
      <c r="H232" s="51"/>
      <c r="I232" s="3"/>
      <c r="J232" s="3"/>
      <c r="K232" s="3"/>
      <c r="L232" s="4"/>
    </row>
    <row r="233" spans="1:12" x14ac:dyDescent="0.25">
      <c r="A233" s="4"/>
      <c r="B233" s="7"/>
      <c r="C233" s="8"/>
      <c r="D233" s="6"/>
      <c r="E233" s="6"/>
      <c r="F233" s="25"/>
      <c r="G233" s="6"/>
      <c r="H233" s="51"/>
      <c r="I233" s="3"/>
      <c r="J233" s="3"/>
      <c r="K233" s="3"/>
      <c r="L233" s="4"/>
    </row>
    <row r="234" spans="1:12" x14ac:dyDescent="0.25">
      <c r="A234" s="4"/>
      <c r="B234" s="7"/>
      <c r="C234" s="8"/>
      <c r="D234" s="6"/>
      <c r="E234" s="6"/>
      <c r="F234" s="25"/>
      <c r="G234" s="6"/>
      <c r="H234" s="51"/>
      <c r="I234" s="3"/>
      <c r="J234" s="3"/>
      <c r="K234" s="3"/>
      <c r="L234" s="4"/>
    </row>
    <row r="235" spans="1:12" x14ac:dyDescent="0.25">
      <c r="A235" s="4"/>
      <c r="B235" s="7"/>
      <c r="C235" s="8"/>
      <c r="D235" s="6"/>
      <c r="E235" s="6"/>
      <c r="F235" s="25"/>
      <c r="G235" s="6"/>
      <c r="H235" s="51"/>
      <c r="I235" s="3"/>
      <c r="J235" s="3"/>
      <c r="K235" s="3"/>
      <c r="L235" s="4"/>
    </row>
    <row r="236" spans="1:12" x14ac:dyDescent="0.25">
      <c r="A236" s="4"/>
      <c r="B236" s="7"/>
      <c r="C236" s="8"/>
      <c r="D236" s="6"/>
      <c r="E236" s="6"/>
      <c r="F236" s="25"/>
      <c r="G236" s="6"/>
      <c r="H236" s="51"/>
      <c r="I236" s="3"/>
      <c r="J236" s="3"/>
      <c r="K236" s="3"/>
      <c r="L236" s="4"/>
    </row>
    <row r="237" spans="1:12" x14ac:dyDescent="0.25">
      <c r="A237" s="4"/>
      <c r="B237" s="7"/>
      <c r="C237" s="8"/>
      <c r="D237" s="6"/>
      <c r="E237" s="6"/>
      <c r="F237" s="25"/>
      <c r="G237" s="6"/>
      <c r="H237" s="51"/>
      <c r="I237" s="3"/>
      <c r="J237" s="3"/>
      <c r="K237" s="3"/>
      <c r="L237" s="4"/>
    </row>
    <row r="238" spans="1:12" x14ac:dyDescent="0.25">
      <c r="A238" s="4"/>
      <c r="B238" s="7"/>
      <c r="C238" s="8"/>
      <c r="D238" s="6"/>
      <c r="E238" s="6"/>
      <c r="F238" s="25"/>
      <c r="G238" s="6"/>
      <c r="H238" s="51"/>
      <c r="I238" s="3"/>
      <c r="J238" s="3"/>
      <c r="K238" s="3"/>
      <c r="L238" s="4"/>
    </row>
    <row r="239" spans="1:12" x14ac:dyDescent="0.25">
      <c r="A239" s="4"/>
      <c r="B239" s="7"/>
      <c r="C239" s="8"/>
      <c r="D239" s="6"/>
      <c r="E239" s="6"/>
      <c r="F239" s="25"/>
      <c r="G239" s="6"/>
      <c r="H239" s="51"/>
      <c r="I239" s="3"/>
      <c r="J239" s="3"/>
      <c r="K239" s="3"/>
      <c r="L239" s="4"/>
    </row>
    <row r="240" spans="1:12" x14ac:dyDescent="0.25">
      <c r="A240" s="4"/>
      <c r="B240" s="7"/>
      <c r="C240" s="8"/>
      <c r="D240" s="6"/>
      <c r="E240" s="6"/>
      <c r="F240" s="25"/>
      <c r="G240" s="6"/>
      <c r="H240" s="51"/>
      <c r="I240" s="3"/>
      <c r="J240" s="3"/>
      <c r="K240" s="3"/>
      <c r="L240" s="4"/>
    </row>
    <row r="241" spans="1:12" x14ac:dyDescent="0.25">
      <c r="A241" s="4"/>
      <c r="B241" s="7"/>
      <c r="C241" s="8"/>
      <c r="D241" s="6"/>
      <c r="E241" s="6"/>
      <c r="F241" s="25"/>
      <c r="G241" s="6"/>
      <c r="H241" s="51"/>
      <c r="I241" s="3"/>
      <c r="J241" s="3"/>
      <c r="K241" s="3"/>
      <c r="L241" s="4"/>
    </row>
    <row r="242" spans="1:12" x14ac:dyDescent="0.25">
      <c r="A242" s="4"/>
      <c r="B242" s="7"/>
      <c r="C242" s="8"/>
      <c r="D242" s="6"/>
      <c r="E242" s="6"/>
      <c r="F242" s="25"/>
      <c r="G242" s="6"/>
      <c r="H242" s="51"/>
      <c r="I242" s="3"/>
      <c r="J242" s="3"/>
      <c r="K242" s="3"/>
      <c r="L242" s="4"/>
    </row>
    <row r="243" spans="1:12" x14ac:dyDescent="0.25">
      <c r="A243" s="4"/>
      <c r="B243" s="7"/>
      <c r="C243" s="8"/>
      <c r="D243" s="6"/>
      <c r="E243" s="6"/>
      <c r="F243" s="25"/>
      <c r="G243" s="6"/>
      <c r="H243" s="51"/>
      <c r="I243" s="3"/>
      <c r="J243" s="3"/>
      <c r="K243" s="3"/>
      <c r="L243" s="4"/>
    </row>
    <row r="244" spans="1:12" x14ac:dyDescent="0.25">
      <c r="A244" s="4"/>
      <c r="B244" s="7"/>
      <c r="C244" s="8"/>
      <c r="D244" s="6"/>
      <c r="E244" s="6"/>
      <c r="F244" s="25"/>
      <c r="G244" s="6"/>
      <c r="H244" s="51"/>
      <c r="I244" s="3"/>
      <c r="J244" s="3"/>
      <c r="K244" s="3"/>
      <c r="L244" s="4"/>
    </row>
    <row r="245" spans="1:12" x14ac:dyDescent="0.25">
      <c r="A245" s="4"/>
      <c r="B245" s="7"/>
      <c r="C245" s="8"/>
      <c r="D245" s="6"/>
      <c r="E245" s="6"/>
      <c r="F245" s="25"/>
      <c r="G245" s="6"/>
      <c r="H245" s="51"/>
      <c r="I245" s="3"/>
      <c r="J245" s="3"/>
      <c r="K245" s="3"/>
      <c r="L245" s="4"/>
    </row>
    <row r="246" spans="1:12" x14ac:dyDescent="0.25">
      <c r="A246" s="4"/>
      <c r="B246" s="7"/>
      <c r="C246" s="8"/>
      <c r="D246" s="6"/>
      <c r="E246" s="6"/>
      <c r="F246" s="25"/>
      <c r="G246" s="6"/>
      <c r="H246" s="51"/>
      <c r="I246" s="3"/>
      <c r="J246" s="3"/>
      <c r="K246" s="3"/>
      <c r="L246" s="4"/>
    </row>
    <row r="247" spans="1:12" x14ac:dyDescent="0.25">
      <c r="A247" s="4"/>
      <c r="B247" s="7"/>
      <c r="C247" s="8"/>
      <c r="D247" s="6"/>
      <c r="E247" s="6"/>
      <c r="F247" s="25"/>
      <c r="G247" s="6"/>
      <c r="H247" s="51"/>
      <c r="I247" s="3"/>
      <c r="J247" s="3"/>
      <c r="K247" s="3"/>
      <c r="L247" s="4"/>
    </row>
    <row r="248" spans="1:12" x14ac:dyDescent="0.25">
      <c r="A248" s="4"/>
      <c r="B248" s="7"/>
      <c r="C248" s="8"/>
      <c r="D248" s="6"/>
      <c r="E248" s="6"/>
      <c r="F248" s="13"/>
      <c r="G248" s="9"/>
      <c r="H248" s="9"/>
      <c r="I248" s="8"/>
      <c r="J248" s="4"/>
      <c r="K248" s="8"/>
      <c r="L248" s="4"/>
    </row>
    <row r="249" spans="1:12" x14ac:dyDescent="0.25">
      <c r="A249" s="4"/>
      <c r="B249" s="7"/>
      <c r="C249" s="8"/>
      <c r="D249" s="6"/>
      <c r="E249" s="6"/>
      <c r="F249" s="13"/>
      <c r="G249" s="9"/>
      <c r="H249" s="9"/>
      <c r="I249" s="8"/>
      <c r="J249" s="4"/>
      <c r="K249" s="8"/>
      <c r="L249" s="4"/>
    </row>
    <row r="250" spans="1:12" x14ac:dyDescent="0.25">
      <c r="A250" s="4"/>
      <c r="B250" s="7"/>
      <c r="C250" s="8"/>
      <c r="D250" s="6"/>
      <c r="E250" s="6"/>
      <c r="F250" s="13"/>
      <c r="G250" s="9"/>
      <c r="H250" s="9"/>
      <c r="I250" s="8"/>
      <c r="J250" s="4"/>
      <c r="K250" s="8"/>
      <c r="L250" s="4"/>
    </row>
    <row r="251" spans="1:12" x14ac:dyDescent="0.25">
      <c r="A251" s="4"/>
      <c r="B251" s="7"/>
      <c r="C251" s="8"/>
      <c r="D251" s="6"/>
      <c r="E251" s="6"/>
      <c r="F251" s="6"/>
      <c r="G251" s="6"/>
      <c r="H251" s="51"/>
      <c r="I251" s="3"/>
      <c r="J251" s="3"/>
      <c r="K251" s="3"/>
      <c r="L251" s="4"/>
    </row>
    <row r="252" spans="1:12" ht="17.25" customHeight="1" x14ac:dyDescent="0.25">
      <c r="A252" s="23"/>
      <c r="H252" s="148" t="s">
        <v>244</v>
      </c>
      <c r="I252" s="148"/>
      <c r="J252" s="148"/>
      <c r="K252" s="148"/>
      <c r="L252" s="148"/>
    </row>
    <row r="253" spans="1:12" ht="17.25" customHeight="1" x14ac:dyDescent="0.25">
      <c r="A253" s="149" t="s">
        <v>14</v>
      </c>
      <c r="B253" s="149"/>
      <c r="C253" s="149"/>
      <c r="D253" s="149"/>
      <c r="E253" s="23"/>
      <c r="H253" s="149" t="s">
        <v>16</v>
      </c>
      <c r="I253" s="149"/>
      <c r="J253" s="149"/>
      <c r="K253" s="149"/>
      <c r="L253" s="149"/>
    </row>
    <row r="254" spans="1:12" ht="17.25" customHeight="1" x14ac:dyDescent="0.25">
      <c r="A254" s="148" t="s">
        <v>15</v>
      </c>
      <c r="B254" s="148"/>
      <c r="C254" s="148"/>
      <c r="D254" s="148"/>
      <c r="E254" s="24"/>
      <c r="H254" s="148" t="s">
        <v>17</v>
      </c>
      <c r="I254" s="148"/>
      <c r="J254" s="148"/>
      <c r="K254" s="148"/>
      <c r="L254" s="148"/>
    </row>
    <row r="255" spans="1:12" x14ac:dyDescent="0.25">
      <c r="A255" s="22"/>
    </row>
  </sheetData>
  <sortState ref="B8:M69">
    <sortCondition ref="L8"/>
  </sortState>
  <mergeCells count="10">
    <mergeCell ref="A253:D253"/>
    <mergeCell ref="H253:L253"/>
    <mergeCell ref="A254:D254"/>
    <mergeCell ref="H254:L254"/>
    <mergeCell ref="H1:L1"/>
    <mergeCell ref="A2:F2"/>
    <mergeCell ref="H2:L2"/>
    <mergeCell ref="A4:L4"/>
    <mergeCell ref="A5:L5"/>
    <mergeCell ref="H252:L252"/>
  </mergeCells>
  <conditionalFormatting sqref="H8:H33 H46:H60">
    <cfRule type="duplicateValues" dxfId="239" priority="150" stopIfTrue="1"/>
  </conditionalFormatting>
  <conditionalFormatting sqref="H11:H33 H46:H60">
    <cfRule type="duplicateValues" dxfId="238" priority="151" stopIfTrue="1"/>
  </conditionalFormatting>
  <conditionalFormatting sqref="H19:H33 H46:H54">
    <cfRule type="duplicateValues" dxfId="237" priority="149" stopIfTrue="1"/>
  </conditionalFormatting>
  <conditionalFormatting sqref="H55:H60">
    <cfRule type="duplicateValues" dxfId="236" priority="148" stopIfTrue="1"/>
  </conditionalFormatting>
  <conditionalFormatting sqref="H70:H77">
    <cfRule type="duplicateValues" dxfId="235" priority="146" stopIfTrue="1"/>
    <cfRule type="duplicateValues" dxfId="234" priority="147" stopIfTrue="1"/>
  </conditionalFormatting>
  <conditionalFormatting sqref="H78">
    <cfRule type="duplicateValues" dxfId="233" priority="126" stopIfTrue="1"/>
    <cfRule type="duplicateValues" dxfId="232" priority="127" stopIfTrue="1"/>
  </conditionalFormatting>
  <conditionalFormatting sqref="H79">
    <cfRule type="duplicateValues" dxfId="231" priority="124" stopIfTrue="1"/>
    <cfRule type="duplicateValues" dxfId="230" priority="125" stopIfTrue="1"/>
  </conditionalFormatting>
  <conditionalFormatting sqref="H80">
    <cfRule type="duplicateValues" dxfId="229" priority="122" stopIfTrue="1"/>
    <cfRule type="duplicateValues" dxfId="228" priority="123" stopIfTrue="1"/>
  </conditionalFormatting>
  <conditionalFormatting sqref="H81">
    <cfRule type="duplicateValues" dxfId="227" priority="120" stopIfTrue="1"/>
    <cfRule type="duplicateValues" dxfId="226" priority="121" stopIfTrue="1"/>
  </conditionalFormatting>
  <conditionalFormatting sqref="H82">
    <cfRule type="duplicateValues" dxfId="225" priority="118" stopIfTrue="1"/>
    <cfRule type="duplicateValues" dxfId="224" priority="119" stopIfTrue="1"/>
  </conditionalFormatting>
  <conditionalFormatting sqref="H83">
    <cfRule type="duplicateValues" dxfId="223" priority="116" stopIfTrue="1"/>
    <cfRule type="duplicateValues" dxfId="222" priority="117" stopIfTrue="1"/>
  </conditionalFormatting>
  <conditionalFormatting sqref="H84">
    <cfRule type="duplicateValues" dxfId="221" priority="114" stopIfTrue="1"/>
    <cfRule type="duplicateValues" dxfId="220" priority="115" stopIfTrue="1"/>
  </conditionalFormatting>
  <conditionalFormatting sqref="H85">
    <cfRule type="duplicateValues" dxfId="219" priority="112" stopIfTrue="1"/>
    <cfRule type="duplicateValues" dxfId="218" priority="113" stopIfTrue="1"/>
  </conditionalFormatting>
  <conditionalFormatting sqref="H86">
    <cfRule type="duplicateValues" dxfId="217" priority="110" stopIfTrue="1"/>
    <cfRule type="duplicateValues" dxfId="216" priority="111" stopIfTrue="1"/>
  </conditionalFormatting>
  <conditionalFormatting sqref="H87">
    <cfRule type="duplicateValues" dxfId="215" priority="108" stopIfTrue="1"/>
    <cfRule type="duplicateValues" dxfId="214" priority="109" stopIfTrue="1"/>
  </conditionalFormatting>
  <conditionalFormatting sqref="H88">
    <cfRule type="duplicateValues" dxfId="213" priority="106" stopIfTrue="1"/>
    <cfRule type="duplicateValues" dxfId="212" priority="107" stopIfTrue="1"/>
  </conditionalFormatting>
  <conditionalFormatting sqref="H89">
    <cfRule type="duplicateValues" dxfId="211" priority="104" stopIfTrue="1"/>
    <cfRule type="duplicateValues" dxfId="210" priority="105" stopIfTrue="1"/>
  </conditionalFormatting>
  <conditionalFormatting sqref="H90">
    <cfRule type="duplicateValues" dxfId="209" priority="102" stopIfTrue="1"/>
    <cfRule type="duplicateValues" dxfId="208" priority="103" stopIfTrue="1"/>
  </conditionalFormatting>
  <conditionalFormatting sqref="H91">
    <cfRule type="duplicateValues" dxfId="207" priority="100" stopIfTrue="1"/>
    <cfRule type="duplicateValues" dxfId="206" priority="101" stopIfTrue="1"/>
  </conditionalFormatting>
  <conditionalFormatting sqref="H92">
    <cfRule type="duplicateValues" dxfId="205" priority="98" stopIfTrue="1"/>
    <cfRule type="duplicateValues" dxfId="204" priority="99" stopIfTrue="1"/>
  </conditionalFormatting>
  <conditionalFormatting sqref="H93">
    <cfRule type="duplicateValues" dxfId="203" priority="96" stopIfTrue="1"/>
    <cfRule type="duplicateValues" dxfId="202" priority="97" stopIfTrue="1"/>
  </conditionalFormatting>
  <conditionalFormatting sqref="H94">
    <cfRule type="duplicateValues" dxfId="201" priority="94" stopIfTrue="1"/>
    <cfRule type="duplicateValues" dxfId="200" priority="95" stopIfTrue="1"/>
  </conditionalFormatting>
  <conditionalFormatting sqref="H95">
    <cfRule type="duplicateValues" dxfId="199" priority="92" stopIfTrue="1"/>
    <cfRule type="duplicateValues" dxfId="198" priority="93" stopIfTrue="1"/>
  </conditionalFormatting>
  <conditionalFormatting sqref="H96">
    <cfRule type="duplicateValues" dxfId="197" priority="90" stopIfTrue="1"/>
    <cfRule type="duplicateValues" dxfId="196" priority="91" stopIfTrue="1"/>
  </conditionalFormatting>
  <conditionalFormatting sqref="H97">
    <cfRule type="duplicateValues" dxfId="195" priority="88" stopIfTrue="1"/>
    <cfRule type="duplicateValues" dxfId="194" priority="89" stopIfTrue="1"/>
  </conditionalFormatting>
  <conditionalFormatting sqref="H98">
    <cfRule type="duplicateValues" dxfId="193" priority="86" stopIfTrue="1"/>
    <cfRule type="duplicateValues" dxfId="192" priority="87" stopIfTrue="1"/>
  </conditionalFormatting>
  <conditionalFormatting sqref="H99">
    <cfRule type="duplicateValues" dxfId="191" priority="84" stopIfTrue="1"/>
    <cfRule type="duplicateValues" dxfId="190" priority="85" stopIfTrue="1"/>
  </conditionalFormatting>
  <conditionalFormatting sqref="H100">
    <cfRule type="duplicateValues" dxfId="189" priority="82" stopIfTrue="1"/>
    <cfRule type="duplicateValues" dxfId="188" priority="83" stopIfTrue="1"/>
  </conditionalFormatting>
  <conditionalFormatting sqref="H101">
    <cfRule type="duplicateValues" dxfId="187" priority="80" stopIfTrue="1"/>
    <cfRule type="duplicateValues" dxfId="186" priority="81" stopIfTrue="1"/>
  </conditionalFormatting>
  <conditionalFormatting sqref="H102">
    <cfRule type="duplicateValues" dxfId="185" priority="78" stopIfTrue="1"/>
    <cfRule type="duplicateValues" dxfId="184" priority="79" stopIfTrue="1"/>
  </conditionalFormatting>
  <conditionalFormatting sqref="H103">
    <cfRule type="duplicateValues" dxfId="183" priority="76" stopIfTrue="1"/>
    <cfRule type="duplicateValues" dxfId="182" priority="77" stopIfTrue="1"/>
  </conditionalFormatting>
  <conditionalFormatting sqref="H104">
    <cfRule type="duplicateValues" dxfId="181" priority="74" stopIfTrue="1"/>
    <cfRule type="duplicateValues" dxfId="180" priority="75" stopIfTrue="1"/>
  </conditionalFormatting>
  <conditionalFormatting sqref="H105">
    <cfRule type="duplicateValues" dxfId="179" priority="72" stopIfTrue="1"/>
    <cfRule type="duplicateValues" dxfId="178" priority="73" stopIfTrue="1"/>
  </conditionalFormatting>
  <conditionalFormatting sqref="H106">
    <cfRule type="duplicateValues" dxfId="177" priority="70" stopIfTrue="1"/>
    <cfRule type="duplicateValues" dxfId="176" priority="71" stopIfTrue="1"/>
  </conditionalFormatting>
  <conditionalFormatting sqref="H107">
    <cfRule type="duplicateValues" dxfId="175" priority="68" stopIfTrue="1"/>
    <cfRule type="duplicateValues" dxfId="174" priority="69" stopIfTrue="1"/>
  </conditionalFormatting>
  <conditionalFormatting sqref="H108">
    <cfRule type="duplicateValues" dxfId="173" priority="66" stopIfTrue="1"/>
    <cfRule type="duplicateValues" dxfId="172" priority="67" stopIfTrue="1"/>
  </conditionalFormatting>
  <conditionalFormatting sqref="H109">
    <cfRule type="duplicateValues" dxfId="171" priority="64" stopIfTrue="1"/>
    <cfRule type="duplicateValues" dxfId="170" priority="65" stopIfTrue="1"/>
  </conditionalFormatting>
  <conditionalFormatting sqref="H110">
    <cfRule type="duplicateValues" dxfId="169" priority="62" stopIfTrue="1"/>
    <cfRule type="duplicateValues" dxfId="168" priority="63" stopIfTrue="1"/>
  </conditionalFormatting>
  <conditionalFormatting sqref="H111">
    <cfRule type="duplicateValues" dxfId="167" priority="60" stopIfTrue="1"/>
    <cfRule type="duplicateValues" dxfId="166" priority="61" stopIfTrue="1"/>
  </conditionalFormatting>
  <conditionalFormatting sqref="H112">
    <cfRule type="duplicateValues" dxfId="165" priority="58" stopIfTrue="1"/>
    <cfRule type="duplicateValues" dxfId="164" priority="59" stopIfTrue="1"/>
  </conditionalFormatting>
  <conditionalFormatting sqref="H113">
    <cfRule type="duplicateValues" dxfId="163" priority="56" stopIfTrue="1"/>
    <cfRule type="duplicateValues" dxfId="162" priority="57" stopIfTrue="1"/>
  </conditionalFormatting>
  <conditionalFormatting sqref="H114">
    <cfRule type="duplicateValues" dxfId="161" priority="54" stopIfTrue="1"/>
    <cfRule type="duplicateValues" dxfId="160" priority="55" stopIfTrue="1"/>
  </conditionalFormatting>
  <conditionalFormatting sqref="H115">
    <cfRule type="duplicateValues" dxfId="159" priority="52" stopIfTrue="1"/>
    <cfRule type="duplicateValues" dxfId="158" priority="53" stopIfTrue="1"/>
  </conditionalFormatting>
  <conditionalFormatting sqref="H116">
    <cfRule type="duplicateValues" dxfId="157" priority="50" stopIfTrue="1"/>
    <cfRule type="duplicateValues" dxfId="156" priority="51" stopIfTrue="1"/>
  </conditionalFormatting>
  <conditionalFormatting sqref="H117">
    <cfRule type="duplicateValues" dxfId="155" priority="48" stopIfTrue="1"/>
    <cfRule type="duplicateValues" dxfId="154" priority="49" stopIfTrue="1"/>
  </conditionalFormatting>
  <conditionalFormatting sqref="H118">
    <cfRule type="duplicateValues" dxfId="153" priority="46" stopIfTrue="1"/>
    <cfRule type="duplicateValues" dxfId="152" priority="47" stopIfTrue="1"/>
  </conditionalFormatting>
  <conditionalFormatting sqref="H119">
    <cfRule type="duplicateValues" dxfId="151" priority="44" stopIfTrue="1"/>
    <cfRule type="duplicateValues" dxfId="150" priority="45" stopIfTrue="1"/>
  </conditionalFormatting>
  <conditionalFormatting sqref="H120">
    <cfRule type="duplicateValues" dxfId="149" priority="42" stopIfTrue="1"/>
    <cfRule type="duplicateValues" dxfId="148" priority="43" stopIfTrue="1"/>
  </conditionalFormatting>
  <conditionalFormatting sqref="H121">
    <cfRule type="duplicateValues" dxfId="147" priority="40" stopIfTrue="1"/>
    <cfRule type="duplicateValues" dxfId="146" priority="41" stopIfTrue="1"/>
  </conditionalFormatting>
  <conditionalFormatting sqref="H122">
    <cfRule type="duplicateValues" dxfId="145" priority="38" stopIfTrue="1"/>
    <cfRule type="duplicateValues" dxfId="144" priority="39" stopIfTrue="1"/>
  </conditionalFormatting>
  <conditionalFormatting sqref="H123">
    <cfRule type="duplicateValues" dxfId="143" priority="36" stopIfTrue="1"/>
    <cfRule type="duplicateValues" dxfId="142" priority="37" stopIfTrue="1"/>
  </conditionalFormatting>
  <conditionalFormatting sqref="H124">
    <cfRule type="duplicateValues" dxfId="141" priority="34" stopIfTrue="1"/>
    <cfRule type="duplicateValues" dxfId="140" priority="35" stopIfTrue="1"/>
  </conditionalFormatting>
  <conditionalFormatting sqref="H125">
    <cfRule type="duplicateValues" dxfId="139" priority="32" stopIfTrue="1"/>
    <cfRule type="duplicateValues" dxfId="138" priority="33" stopIfTrue="1"/>
  </conditionalFormatting>
  <conditionalFormatting sqref="H126">
    <cfRule type="duplicateValues" dxfId="137" priority="30" stopIfTrue="1"/>
    <cfRule type="duplicateValues" dxfId="136" priority="31" stopIfTrue="1"/>
  </conditionalFormatting>
  <conditionalFormatting sqref="H127">
    <cfRule type="duplicateValues" dxfId="135" priority="28" stopIfTrue="1"/>
    <cfRule type="duplicateValues" dxfId="134" priority="29" stopIfTrue="1"/>
  </conditionalFormatting>
  <conditionalFormatting sqref="H128">
    <cfRule type="duplicateValues" dxfId="133" priority="26" stopIfTrue="1"/>
    <cfRule type="duplicateValues" dxfId="132" priority="27" stopIfTrue="1"/>
  </conditionalFormatting>
  <conditionalFormatting sqref="H129">
    <cfRule type="duplicateValues" dxfId="131" priority="24" stopIfTrue="1"/>
    <cfRule type="duplicateValues" dxfId="130" priority="25" stopIfTrue="1"/>
  </conditionalFormatting>
  <conditionalFormatting sqref="H130">
    <cfRule type="duplicateValues" dxfId="129" priority="22" stopIfTrue="1"/>
    <cfRule type="duplicateValues" dxfId="128" priority="23" stopIfTrue="1"/>
  </conditionalFormatting>
  <conditionalFormatting sqref="H131">
    <cfRule type="duplicateValues" dxfId="127" priority="20" stopIfTrue="1"/>
    <cfRule type="duplicateValues" dxfId="126" priority="21" stopIfTrue="1"/>
  </conditionalFormatting>
  <conditionalFormatting sqref="H132">
    <cfRule type="duplicateValues" dxfId="125" priority="18" stopIfTrue="1"/>
    <cfRule type="duplicateValues" dxfId="124" priority="19" stopIfTrue="1"/>
  </conditionalFormatting>
  <conditionalFormatting sqref="H133">
    <cfRule type="duplicateValues" dxfId="123" priority="16" stopIfTrue="1"/>
    <cfRule type="duplicateValues" dxfId="122" priority="17" stopIfTrue="1"/>
  </conditionalFormatting>
  <conditionalFormatting sqref="H134">
    <cfRule type="duplicateValues" dxfId="121" priority="14" stopIfTrue="1"/>
    <cfRule type="duplicateValues" dxfId="120" priority="15" stopIfTrue="1"/>
  </conditionalFormatting>
  <conditionalFormatting sqref="H135:H155">
    <cfRule type="duplicateValues" dxfId="119" priority="9" stopIfTrue="1"/>
  </conditionalFormatting>
  <conditionalFormatting sqref="H138:H155">
    <cfRule type="duplicateValues" dxfId="118" priority="7" stopIfTrue="1"/>
    <cfRule type="duplicateValues" dxfId="117" priority="8" stopIfTrue="1"/>
  </conditionalFormatting>
  <conditionalFormatting sqref="H165:H178">
    <cfRule type="duplicateValues" dxfId="116" priority="4" stopIfTrue="1"/>
    <cfRule type="duplicateValues" dxfId="115" priority="5" stopIfTrue="1"/>
    <cfRule type="duplicateValues" dxfId="114" priority="6" stopIfTrue="1"/>
  </conditionalFormatting>
  <conditionalFormatting sqref="H179:H187">
    <cfRule type="duplicateValues" dxfId="113" priority="1" stopIfTrue="1"/>
    <cfRule type="duplicateValues" dxfId="112" priority="2" stopIfTrue="1"/>
    <cfRule type="duplicateValues" dxfId="111" priority="3" stopIfTrue="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zoomScale="85" zoomScaleNormal="85" workbookViewId="0">
      <selection activeCell="P10" sqref="P10"/>
    </sheetView>
  </sheetViews>
  <sheetFormatPr defaultColWidth="9.109375" defaultRowHeight="13.2" x14ac:dyDescent="0.3"/>
  <cols>
    <col min="1" max="1" width="4.5546875" style="73" customWidth="1"/>
    <col min="2" max="2" width="7" style="73" customWidth="1"/>
    <col min="3" max="3" width="6.6640625" style="73" customWidth="1"/>
    <col min="4" max="4" width="20.109375" style="73" bestFit="1" customWidth="1"/>
    <col min="5" max="5" width="17.88671875" style="73" bestFit="1" customWidth="1"/>
    <col min="6" max="6" width="40.6640625" style="73" customWidth="1"/>
    <col min="7" max="7" width="42.109375" style="73" customWidth="1"/>
    <col min="8" max="8" width="17.88671875" style="74" bestFit="1" customWidth="1"/>
    <col min="9" max="9" width="12.5546875" style="73" customWidth="1"/>
    <col min="10" max="12" width="9.109375" style="73"/>
    <col min="13" max="13" width="7.109375" style="73" customWidth="1"/>
    <col min="14" max="16384" width="9.109375" style="73"/>
  </cols>
  <sheetData>
    <row r="1" spans="1:14" ht="18" customHeight="1" x14ac:dyDescent="0.3">
      <c r="A1" s="106" t="s">
        <v>724</v>
      </c>
      <c r="H1" s="155" t="s">
        <v>0</v>
      </c>
      <c r="I1" s="155"/>
      <c r="J1" s="155"/>
      <c r="K1" s="155"/>
      <c r="L1" s="155"/>
    </row>
    <row r="2" spans="1:14" ht="18" customHeight="1" x14ac:dyDescent="0.3">
      <c r="A2" s="156" t="s">
        <v>19</v>
      </c>
      <c r="B2" s="156"/>
      <c r="C2" s="156"/>
      <c r="D2" s="156"/>
      <c r="E2" s="156"/>
      <c r="F2" s="156"/>
      <c r="H2" s="155" t="s">
        <v>1</v>
      </c>
      <c r="I2" s="155"/>
      <c r="J2" s="155"/>
      <c r="K2" s="155"/>
      <c r="L2" s="155"/>
    </row>
    <row r="3" spans="1:14" ht="18" customHeight="1" x14ac:dyDescent="0.3">
      <c r="A3" s="15"/>
      <c r="B3" s="15"/>
      <c r="C3" s="15"/>
      <c r="D3" s="15"/>
      <c r="E3" s="15"/>
      <c r="F3" s="15"/>
      <c r="H3" s="64"/>
      <c r="I3" s="65"/>
      <c r="J3" s="65"/>
      <c r="K3" s="65"/>
      <c r="L3" s="65"/>
    </row>
    <row r="4" spans="1:14" ht="38.25" customHeight="1" x14ac:dyDescent="0.3">
      <c r="A4" s="151" t="s">
        <v>2</v>
      </c>
      <c r="B4" s="151"/>
      <c r="C4" s="151"/>
      <c r="D4" s="151"/>
      <c r="E4" s="151"/>
      <c r="F4" s="151"/>
      <c r="G4" s="151"/>
      <c r="H4" s="151"/>
      <c r="I4" s="151"/>
      <c r="J4" s="151"/>
      <c r="K4" s="151"/>
      <c r="L4" s="151"/>
    </row>
    <row r="5" spans="1:14" x14ac:dyDescent="0.3">
      <c r="A5" s="157" t="s">
        <v>21</v>
      </c>
      <c r="B5" s="157"/>
      <c r="C5" s="157"/>
      <c r="D5" s="157"/>
      <c r="E5" s="157"/>
      <c r="F5" s="157"/>
      <c r="G5" s="157"/>
      <c r="H5" s="157"/>
      <c r="I5" s="157"/>
      <c r="J5" s="157"/>
      <c r="K5" s="157"/>
      <c r="L5" s="157"/>
    </row>
    <row r="6" spans="1:14" ht="26.4" x14ac:dyDescent="0.3">
      <c r="A6" s="66" t="s">
        <v>3</v>
      </c>
      <c r="B6" s="66" t="s">
        <v>187</v>
      </c>
      <c r="C6" s="66" t="s">
        <v>22</v>
      </c>
      <c r="D6" s="66" t="s">
        <v>4</v>
      </c>
      <c r="E6" s="66" t="s">
        <v>188</v>
      </c>
      <c r="F6" s="66" t="s">
        <v>5</v>
      </c>
      <c r="G6" s="66" t="s">
        <v>6</v>
      </c>
      <c r="H6" s="66" t="s">
        <v>7</v>
      </c>
      <c r="I6" s="66" t="s">
        <v>8</v>
      </c>
      <c r="J6" s="66" t="s">
        <v>20</v>
      </c>
      <c r="K6" s="66" t="s">
        <v>9</v>
      </c>
      <c r="L6" s="66" t="s">
        <v>10</v>
      </c>
    </row>
    <row r="7" spans="1:14" ht="13.8" x14ac:dyDescent="0.3">
      <c r="A7" s="67" t="s">
        <v>11</v>
      </c>
      <c r="B7" s="67" t="s">
        <v>12</v>
      </c>
      <c r="C7" s="67" t="s">
        <v>13</v>
      </c>
      <c r="D7" s="67" t="s">
        <v>189</v>
      </c>
      <c r="E7" s="67" t="s">
        <v>190</v>
      </c>
      <c r="F7" s="67">
        <v>1</v>
      </c>
      <c r="G7" s="67">
        <v>2</v>
      </c>
      <c r="H7" s="68">
        <v>3</v>
      </c>
      <c r="I7" s="67">
        <v>4</v>
      </c>
      <c r="J7" s="67">
        <v>5</v>
      </c>
      <c r="K7" s="67">
        <v>6</v>
      </c>
      <c r="L7" s="67">
        <v>7</v>
      </c>
    </row>
    <row r="8" spans="1:14" ht="29.4" customHeight="1" x14ac:dyDescent="0.3">
      <c r="A8" s="75">
        <v>1</v>
      </c>
      <c r="B8" s="76" t="s">
        <v>23</v>
      </c>
      <c r="C8" s="75" t="s">
        <v>32</v>
      </c>
      <c r="D8" s="77" t="s">
        <v>191</v>
      </c>
      <c r="E8" s="78" t="s">
        <v>201</v>
      </c>
      <c r="F8" s="79" t="s">
        <v>72</v>
      </c>
      <c r="G8" s="79" t="s">
        <v>73</v>
      </c>
      <c r="H8" s="79" t="s">
        <v>125</v>
      </c>
      <c r="I8" s="75"/>
      <c r="J8" s="80"/>
      <c r="K8" s="75">
        <v>378665</v>
      </c>
      <c r="L8" s="80" t="s">
        <v>246</v>
      </c>
      <c r="N8" s="73" t="s">
        <v>593</v>
      </c>
    </row>
    <row r="9" spans="1:14" ht="29.4" customHeight="1" x14ac:dyDescent="0.3">
      <c r="A9" s="81">
        <v>2</v>
      </c>
      <c r="B9" s="82" t="s">
        <v>23</v>
      </c>
      <c r="C9" s="81" t="s">
        <v>32</v>
      </c>
      <c r="D9" s="83" t="s">
        <v>191</v>
      </c>
      <c r="E9" s="84" t="s">
        <v>201</v>
      </c>
      <c r="F9" s="85" t="s">
        <v>74</v>
      </c>
      <c r="G9" s="85" t="s">
        <v>73</v>
      </c>
      <c r="H9" s="85" t="s">
        <v>126</v>
      </c>
      <c r="I9" s="81"/>
      <c r="J9" s="86"/>
      <c r="K9" s="81">
        <v>378668</v>
      </c>
      <c r="L9" s="86" t="s">
        <v>246</v>
      </c>
      <c r="N9" s="73" t="s">
        <v>593</v>
      </c>
    </row>
    <row r="10" spans="1:14" ht="29.4" customHeight="1" x14ac:dyDescent="0.3">
      <c r="A10" s="81">
        <v>3</v>
      </c>
      <c r="B10" s="82" t="s">
        <v>23</v>
      </c>
      <c r="C10" s="81" t="s">
        <v>25</v>
      </c>
      <c r="D10" s="83" t="s">
        <v>191</v>
      </c>
      <c r="E10" s="84" t="s">
        <v>194</v>
      </c>
      <c r="F10" s="85" t="s">
        <v>44</v>
      </c>
      <c r="G10" s="85" t="s">
        <v>45</v>
      </c>
      <c r="H10" s="85" t="s">
        <v>108</v>
      </c>
      <c r="I10" s="81"/>
      <c r="J10" s="86"/>
      <c r="K10" s="81">
        <v>378659</v>
      </c>
      <c r="L10" s="86" t="s">
        <v>246</v>
      </c>
      <c r="N10" s="73" t="s">
        <v>593</v>
      </c>
    </row>
    <row r="11" spans="1:14" ht="29.4" customHeight="1" x14ac:dyDescent="0.3">
      <c r="A11" s="81">
        <v>4</v>
      </c>
      <c r="B11" s="82" t="s">
        <v>23</v>
      </c>
      <c r="C11" s="81" t="s">
        <v>25</v>
      </c>
      <c r="D11" s="83" t="s">
        <v>191</v>
      </c>
      <c r="E11" s="84" t="s">
        <v>194</v>
      </c>
      <c r="F11" s="85" t="s">
        <v>46</v>
      </c>
      <c r="G11" s="85" t="s">
        <v>47</v>
      </c>
      <c r="H11" s="85" t="s">
        <v>109</v>
      </c>
      <c r="I11" s="81"/>
      <c r="J11" s="86"/>
      <c r="K11" s="81">
        <v>378656</v>
      </c>
      <c r="L11" s="86" t="s">
        <v>246</v>
      </c>
      <c r="N11" s="73" t="s">
        <v>593</v>
      </c>
    </row>
    <row r="12" spans="1:14" ht="29.4" customHeight="1" x14ac:dyDescent="0.3">
      <c r="A12" s="81">
        <v>5</v>
      </c>
      <c r="B12" s="82" t="s">
        <v>23</v>
      </c>
      <c r="C12" s="81" t="s">
        <v>25</v>
      </c>
      <c r="D12" s="83" t="s">
        <v>191</v>
      </c>
      <c r="E12" s="84" t="s">
        <v>194</v>
      </c>
      <c r="F12" s="85" t="s">
        <v>48</v>
      </c>
      <c r="G12" s="85" t="s">
        <v>45</v>
      </c>
      <c r="H12" s="85" t="s">
        <v>110</v>
      </c>
      <c r="I12" s="81"/>
      <c r="J12" s="86"/>
      <c r="K12" s="81">
        <v>378658</v>
      </c>
      <c r="L12" s="86" t="s">
        <v>246</v>
      </c>
      <c r="N12" s="73" t="s">
        <v>593</v>
      </c>
    </row>
    <row r="13" spans="1:14" ht="29.4" customHeight="1" x14ac:dyDescent="0.3">
      <c r="A13" s="81">
        <v>6</v>
      </c>
      <c r="B13" s="82" t="s">
        <v>23</v>
      </c>
      <c r="C13" s="81" t="s">
        <v>25</v>
      </c>
      <c r="D13" s="83" t="s">
        <v>191</v>
      </c>
      <c r="E13" s="84" t="s">
        <v>194</v>
      </c>
      <c r="F13" s="85" t="s">
        <v>706</v>
      </c>
      <c r="G13" s="85" t="s">
        <v>47</v>
      </c>
      <c r="H13" s="85" t="s">
        <v>111</v>
      </c>
      <c r="I13" s="81"/>
      <c r="J13" s="86"/>
      <c r="K13" s="81">
        <v>378652</v>
      </c>
      <c r="L13" s="86" t="s">
        <v>246</v>
      </c>
      <c r="N13" s="73" t="s">
        <v>593</v>
      </c>
    </row>
    <row r="14" spans="1:14" ht="29.4" customHeight="1" x14ac:dyDescent="0.3">
      <c r="A14" s="81">
        <v>7</v>
      </c>
      <c r="B14" s="82" t="s">
        <v>23</v>
      </c>
      <c r="C14" s="81" t="s">
        <v>31</v>
      </c>
      <c r="D14" s="83" t="s">
        <v>191</v>
      </c>
      <c r="E14" s="84" t="s">
        <v>200</v>
      </c>
      <c r="F14" s="85" t="s">
        <v>70</v>
      </c>
      <c r="G14" s="85" t="s">
        <v>71</v>
      </c>
      <c r="H14" s="85" t="s">
        <v>124</v>
      </c>
      <c r="I14" s="81"/>
      <c r="J14" s="86"/>
      <c r="K14" s="81">
        <v>378662</v>
      </c>
      <c r="L14" s="86" t="s">
        <v>246</v>
      </c>
      <c r="N14" s="73" t="s">
        <v>593</v>
      </c>
    </row>
    <row r="15" spans="1:14" ht="29.4" customHeight="1" x14ac:dyDescent="0.3">
      <c r="A15" s="81">
        <v>8</v>
      </c>
      <c r="B15" s="82" t="s">
        <v>23</v>
      </c>
      <c r="C15" s="81" t="s">
        <v>33</v>
      </c>
      <c r="D15" s="83" t="s">
        <v>191</v>
      </c>
      <c r="E15" s="84" t="s">
        <v>202</v>
      </c>
      <c r="F15" s="85" t="s">
        <v>75</v>
      </c>
      <c r="G15" s="85" t="s">
        <v>76</v>
      </c>
      <c r="H15" s="85" t="s">
        <v>127</v>
      </c>
      <c r="I15" s="81"/>
      <c r="J15" s="86"/>
      <c r="K15" s="81">
        <v>378671</v>
      </c>
      <c r="L15" s="86" t="s">
        <v>246</v>
      </c>
      <c r="N15" s="73" t="s">
        <v>593</v>
      </c>
    </row>
    <row r="16" spans="1:14" ht="29.4" customHeight="1" x14ac:dyDescent="0.3">
      <c r="A16" s="81">
        <v>9</v>
      </c>
      <c r="B16" s="82" t="s">
        <v>23</v>
      </c>
      <c r="C16" s="81" t="s">
        <v>33</v>
      </c>
      <c r="D16" s="83" t="s">
        <v>191</v>
      </c>
      <c r="E16" s="84" t="s">
        <v>202</v>
      </c>
      <c r="F16" s="85" t="s">
        <v>77</v>
      </c>
      <c r="G16" s="85" t="s">
        <v>78</v>
      </c>
      <c r="H16" s="85" t="s">
        <v>128</v>
      </c>
      <c r="I16" s="81"/>
      <c r="J16" s="86"/>
      <c r="K16" s="81">
        <v>378675</v>
      </c>
      <c r="L16" s="86" t="s">
        <v>246</v>
      </c>
      <c r="N16" s="73" t="s">
        <v>593</v>
      </c>
    </row>
    <row r="17" spans="1:14" ht="29.4" customHeight="1" x14ac:dyDescent="0.3">
      <c r="A17" s="81">
        <v>10</v>
      </c>
      <c r="B17" s="82" t="s">
        <v>23</v>
      </c>
      <c r="C17" s="81" t="s">
        <v>33</v>
      </c>
      <c r="D17" s="83" t="s">
        <v>191</v>
      </c>
      <c r="E17" s="84" t="s">
        <v>202</v>
      </c>
      <c r="F17" s="85" t="s">
        <v>79</v>
      </c>
      <c r="G17" s="85" t="s">
        <v>76</v>
      </c>
      <c r="H17" s="85" t="s">
        <v>129</v>
      </c>
      <c r="I17" s="81"/>
      <c r="J17" s="86"/>
      <c r="K17" s="81">
        <v>378676</v>
      </c>
      <c r="L17" s="86" t="s">
        <v>246</v>
      </c>
      <c r="N17" s="73" t="s">
        <v>593</v>
      </c>
    </row>
    <row r="18" spans="1:14" ht="29.4" customHeight="1" x14ac:dyDescent="0.3">
      <c r="A18" s="81">
        <v>11</v>
      </c>
      <c r="B18" s="82" t="s">
        <v>23</v>
      </c>
      <c r="C18" s="81" t="s">
        <v>26</v>
      </c>
      <c r="D18" s="83" t="s">
        <v>191</v>
      </c>
      <c r="E18" s="84" t="s">
        <v>195</v>
      </c>
      <c r="F18" s="85" t="s">
        <v>49</v>
      </c>
      <c r="G18" s="85" t="s">
        <v>50</v>
      </c>
      <c r="H18" s="85" t="s">
        <v>112</v>
      </c>
      <c r="I18" s="81"/>
      <c r="J18" s="86"/>
      <c r="K18" s="81">
        <v>378714</v>
      </c>
      <c r="L18" s="86" t="s">
        <v>246</v>
      </c>
      <c r="N18" s="73" t="s">
        <v>593</v>
      </c>
    </row>
    <row r="19" spans="1:14" ht="29.4" customHeight="1" x14ac:dyDescent="0.3">
      <c r="A19" s="81">
        <v>12</v>
      </c>
      <c r="B19" s="82" t="s">
        <v>23</v>
      </c>
      <c r="C19" s="81" t="s">
        <v>26</v>
      </c>
      <c r="D19" s="83" t="s">
        <v>191</v>
      </c>
      <c r="E19" s="84" t="s">
        <v>195</v>
      </c>
      <c r="F19" s="85" t="s">
        <v>51</v>
      </c>
      <c r="G19" s="85" t="s">
        <v>50</v>
      </c>
      <c r="H19" s="85" t="s">
        <v>113</v>
      </c>
      <c r="I19" s="81"/>
      <c r="J19" s="86"/>
      <c r="K19" s="81">
        <v>378739</v>
      </c>
      <c r="L19" s="86" t="s">
        <v>246</v>
      </c>
      <c r="N19" s="73" t="s">
        <v>593</v>
      </c>
    </row>
    <row r="20" spans="1:14" ht="29.4" customHeight="1" x14ac:dyDescent="0.3">
      <c r="A20" s="81">
        <v>13</v>
      </c>
      <c r="B20" s="82" t="s">
        <v>23</v>
      </c>
      <c r="C20" s="81" t="s">
        <v>24</v>
      </c>
      <c r="D20" s="83" t="s">
        <v>191</v>
      </c>
      <c r="E20" s="84" t="s">
        <v>193</v>
      </c>
      <c r="F20" s="85" t="s">
        <v>40</v>
      </c>
      <c r="G20" s="85" t="s">
        <v>41</v>
      </c>
      <c r="H20" s="85" t="s">
        <v>105</v>
      </c>
      <c r="I20" s="81"/>
      <c r="J20" s="86"/>
      <c r="K20" s="81">
        <v>378715</v>
      </c>
      <c r="L20" s="86" t="s">
        <v>246</v>
      </c>
      <c r="N20" s="73" t="s">
        <v>593</v>
      </c>
    </row>
    <row r="21" spans="1:14" ht="29.4" customHeight="1" x14ac:dyDescent="0.3">
      <c r="A21" s="81">
        <v>14</v>
      </c>
      <c r="B21" s="82" t="s">
        <v>23</v>
      </c>
      <c r="C21" s="81" t="s">
        <v>24</v>
      </c>
      <c r="D21" s="83" t="s">
        <v>191</v>
      </c>
      <c r="E21" s="84" t="s">
        <v>193</v>
      </c>
      <c r="F21" s="85" t="s">
        <v>42</v>
      </c>
      <c r="G21" s="85" t="s">
        <v>41</v>
      </c>
      <c r="H21" s="85" t="s">
        <v>106</v>
      </c>
      <c r="I21" s="81"/>
      <c r="J21" s="86"/>
      <c r="K21" s="81">
        <v>378745</v>
      </c>
      <c r="L21" s="86" t="s">
        <v>246</v>
      </c>
      <c r="N21" s="73" t="s">
        <v>593</v>
      </c>
    </row>
    <row r="22" spans="1:14" ht="29.4" customHeight="1" x14ac:dyDescent="0.3">
      <c r="A22" s="81">
        <v>15</v>
      </c>
      <c r="B22" s="82" t="s">
        <v>23</v>
      </c>
      <c r="C22" s="81" t="s">
        <v>24</v>
      </c>
      <c r="D22" s="83" t="s">
        <v>191</v>
      </c>
      <c r="E22" s="84" t="s">
        <v>193</v>
      </c>
      <c r="F22" s="85" t="s">
        <v>43</v>
      </c>
      <c r="G22" s="85" t="s">
        <v>41</v>
      </c>
      <c r="H22" s="85" t="s">
        <v>107</v>
      </c>
      <c r="I22" s="81"/>
      <c r="J22" s="86"/>
      <c r="K22" s="81">
        <v>378744</v>
      </c>
      <c r="L22" s="86" t="s">
        <v>246</v>
      </c>
      <c r="N22" s="73" t="s">
        <v>593</v>
      </c>
    </row>
    <row r="23" spans="1:14" ht="29.4" customHeight="1" x14ac:dyDescent="0.3">
      <c r="A23" s="81">
        <v>16</v>
      </c>
      <c r="B23" s="82" t="s">
        <v>23</v>
      </c>
      <c r="C23" s="81" t="s">
        <v>24</v>
      </c>
      <c r="D23" s="83" t="s">
        <v>191</v>
      </c>
      <c r="E23" s="84" t="s">
        <v>193</v>
      </c>
      <c r="F23" s="85" t="s">
        <v>80</v>
      </c>
      <c r="G23" s="85" t="s">
        <v>81</v>
      </c>
      <c r="H23" s="85" t="s">
        <v>130</v>
      </c>
      <c r="I23" s="81"/>
      <c r="J23" s="86"/>
      <c r="K23" s="81">
        <v>378717</v>
      </c>
      <c r="L23" s="86" t="s">
        <v>246</v>
      </c>
      <c r="N23" s="73" t="s">
        <v>593</v>
      </c>
    </row>
    <row r="24" spans="1:14" ht="29.4" customHeight="1" x14ac:dyDescent="0.3">
      <c r="A24" s="81">
        <v>17</v>
      </c>
      <c r="B24" s="82" t="s">
        <v>23</v>
      </c>
      <c r="C24" s="81" t="s">
        <v>29</v>
      </c>
      <c r="D24" s="83" t="s">
        <v>191</v>
      </c>
      <c r="E24" s="84" t="s">
        <v>198</v>
      </c>
      <c r="F24" s="85" t="s">
        <v>65</v>
      </c>
      <c r="G24" s="85" t="s">
        <v>66</v>
      </c>
      <c r="H24" s="85" t="s">
        <v>121</v>
      </c>
      <c r="I24" s="81"/>
      <c r="J24" s="86"/>
      <c r="K24" s="81">
        <v>378767</v>
      </c>
      <c r="L24" s="86" t="s">
        <v>246</v>
      </c>
      <c r="N24" s="73" t="s">
        <v>593</v>
      </c>
    </row>
    <row r="25" spans="1:14" ht="29.4" customHeight="1" x14ac:dyDescent="0.3">
      <c r="A25" s="81">
        <v>18</v>
      </c>
      <c r="B25" s="82" t="s">
        <v>23</v>
      </c>
      <c r="C25" s="81" t="s">
        <v>27</v>
      </c>
      <c r="D25" s="83" t="s">
        <v>191</v>
      </c>
      <c r="E25" s="84" t="s">
        <v>196</v>
      </c>
      <c r="F25" s="85" t="s">
        <v>52</v>
      </c>
      <c r="G25" s="85" t="s">
        <v>53</v>
      </c>
      <c r="H25" s="85" t="s">
        <v>114</v>
      </c>
      <c r="I25" s="81"/>
      <c r="J25" s="86"/>
      <c r="K25" s="81">
        <v>378737</v>
      </c>
      <c r="L25" s="86" t="s">
        <v>246</v>
      </c>
      <c r="N25" s="73" t="s">
        <v>593</v>
      </c>
    </row>
    <row r="26" spans="1:14" ht="29.4" customHeight="1" x14ac:dyDescent="0.3">
      <c r="A26" s="81">
        <v>19</v>
      </c>
      <c r="B26" s="82" t="s">
        <v>23</v>
      </c>
      <c r="C26" s="81" t="s">
        <v>27</v>
      </c>
      <c r="D26" s="83" t="s">
        <v>191</v>
      </c>
      <c r="E26" s="84" t="s">
        <v>196</v>
      </c>
      <c r="F26" s="85" t="s">
        <v>54</v>
      </c>
      <c r="G26" s="85" t="s">
        <v>55</v>
      </c>
      <c r="H26" s="85" t="s">
        <v>115</v>
      </c>
      <c r="I26" s="81"/>
      <c r="J26" s="86"/>
      <c r="K26" s="81">
        <v>378734</v>
      </c>
      <c r="L26" s="86" t="s">
        <v>246</v>
      </c>
      <c r="N26" s="73" t="s">
        <v>593</v>
      </c>
    </row>
    <row r="27" spans="1:14" ht="29.4" customHeight="1" x14ac:dyDescent="0.3">
      <c r="A27" s="81">
        <v>20</v>
      </c>
      <c r="B27" s="82" t="s">
        <v>23</v>
      </c>
      <c r="C27" s="81" t="s">
        <v>27</v>
      </c>
      <c r="D27" s="83" t="s">
        <v>191</v>
      </c>
      <c r="E27" s="84" t="s">
        <v>196</v>
      </c>
      <c r="F27" s="85" t="s">
        <v>56</v>
      </c>
      <c r="G27" s="85" t="s">
        <v>55</v>
      </c>
      <c r="H27" s="85" t="s">
        <v>116</v>
      </c>
      <c r="I27" s="81"/>
      <c r="J27" s="86"/>
      <c r="K27" s="81">
        <v>378729</v>
      </c>
      <c r="L27" s="86" t="s">
        <v>246</v>
      </c>
      <c r="N27" s="73" t="s">
        <v>593</v>
      </c>
    </row>
    <row r="28" spans="1:14" ht="29.4" customHeight="1" x14ac:dyDescent="0.3">
      <c r="A28" s="81">
        <v>21</v>
      </c>
      <c r="B28" s="82" t="s">
        <v>23</v>
      </c>
      <c r="C28" s="81" t="s">
        <v>27</v>
      </c>
      <c r="D28" s="83" t="s">
        <v>191</v>
      </c>
      <c r="E28" s="84" t="s">
        <v>196</v>
      </c>
      <c r="F28" s="85" t="s">
        <v>57</v>
      </c>
      <c r="G28" s="85" t="s">
        <v>58</v>
      </c>
      <c r="H28" s="85" t="s">
        <v>117</v>
      </c>
      <c r="I28" s="81"/>
      <c r="J28" s="86"/>
      <c r="K28" s="81">
        <v>378730</v>
      </c>
      <c r="L28" s="86" t="s">
        <v>246</v>
      </c>
      <c r="N28" s="73" t="s">
        <v>593</v>
      </c>
    </row>
    <row r="29" spans="1:14" ht="29.4" customHeight="1" x14ac:dyDescent="0.3">
      <c r="A29" s="81">
        <v>22</v>
      </c>
      <c r="B29" s="82" t="s">
        <v>23</v>
      </c>
      <c r="C29" s="81" t="s">
        <v>28</v>
      </c>
      <c r="D29" s="83" t="s">
        <v>191</v>
      </c>
      <c r="E29" s="84" t="s">
        <v>197</v>
      </c>
      <c r="F29" s="85" t="s">
        <v>59</v>
      </c>
      <c r="G29" s="85" t="s">
        <v>60</v>
      </c>
      <c r="H29" s="85" t="s">
        <v>118</v>
      </c>
      <c r="I29" s="81"/>
      <c r="J29" s="86"/>
      <c r="K29" s="81">
        <v>378727</v>
      </c>
      <c r="L29" s="86" t="s">
        <v>246</v>
      </c>
      <c r="N29" s="73" t="s">
        <v>593</v>
      </c>
    </row>
    <row r="30" spans="1:14" ht="29.4" customHeight="1" x14ac:dyDescent="0.3">
      <c r="A30" s="81">
        <v>23</v>
      </c>
      <c r="B30" s="82" t="s">
        <v>23</v>
      </c>
      <c r="C30" s="81" t="s">
        <v>28</v>
      </c>
      <c r="D30" s="83" t="s">
        <v>191</v>
      </c>
      <c r="E30" s="84" t="s">
        <v>197</v>
      </c>
      <c r="F30" s="85" t="s">
        <v>61</v>
      </c>
      <c r="G30" s="85" t="s">
        <v>62</v>
      </c>
      <c r="H30" s="85" t="s">
        <v>119</v>
      </c>
      <c r="I30" s="81"/>
      <c r="J30" s="86"/>
      <c r="K30" s="81">
        <v>378726</v>
      </c>
      <c r="L30" s="86" t="s">
        <v>246</v>
      </c>
      <c r="N30" s="73" t="s">
        <v>593</v>
      </c>
    </row>
    <row r="31" spans="1:14" ht="29.4" customHeight="1" x14ac:dyDescent="0.3">
      <c r="A31" s="81">
        <v>24</v>
      </c>
      <c r="B31" s="82" t="s">
        <v>23</v>
      </c>
      <c r="C31" s="81" t="s">
        <v>28</v>
      </c>
      <c r="D31" s="83" t="s">
        <v>191</v>
      </c>
      <c r="E31" s="84" t="s">
        <v>197</v>
      </c>
      <c r="F31" s="85" t="s">
        <v>63</v>
      </c>
      <c r="G31" s="85" t="s">
        <v>64</v>
      </c>
      <c r="H31" s="85" t="s">
        <v>120</v>
      </c>
      <c r="I31" s="81"/>
      <c r="J31" s="86"/>
      <c r="K31" s="81">
        <v>378725</v>
      </c>
      <c r="L31" s="86" t="s">
        <v>246</v>
      </c>
      <c r="N31" s="73" t="s">
        <v>593</v>
      </c>
    </row>
    <row r="32" spans="1:14" ht="29.4" customHeight="1" x14ac:dyDescent="0.3">
      <c r="A32" s="81">
        <v>25</v>
      </c>
      <c r="B32" s="82" t="s">
        <v>23</v>
      </c>
      <c r="C32" s="81" t="s">
        <v>30</v>
      </c>
      <c r="D32" s="83" t="s">
        <v>191</v>
      </c>
      <c r="E32" s="84" t="s">
        <v>199</v>
      </c>
      <c r="F32" s="85" t="s">
        <v>67</v>
      </c>
      <c r="G32" s="85" t="s">
        <v>68</v>
      </c>
      <c r="H32" s="85" t="s">
        <v>122</v>
      </c>
      <c r="I32" s="81"/>
      <c r="J32" s="86"/>
      <c r="K32" s="81">
        <v>378769</v>
      </c>
      <c r="L32" s="86" t="s">
        <v>246</v>
      </c>
      <c r="N32" s="73" t="s">
        <v>593</v>
      </c>
    </row>
    <row r="33" spans="1:14" ht="29.4" customHeight="1" x14ac:dyDescent="0.3">
      <c r="A33" s="81">
        <v>26</v>
      </c>
      <c r="B33" s="82" t="s">
        <v>23</v>
      </c>
      <c r="C33" s="81" t="s">
        <v>30</v>
      </c>
      <c r="D33" s="83" t="s">
        <v>191</v>
      </c>
      <c r="E33" s="84" t="s">
        <v>199</v>
      </c>
      <c r="F33" s="85" t="s">
        <v>69</v>
      </c>
      <c r="G33" s="85" t="s">
        <v>68</v>
      </c>
      <c r="H33" s="85" t="s">
        <v>123</v>
      </c>
      <c r="I33" s="81"/>
      <c r="J33" s="86"/>
      <c r="K33" s="81">
        <v>378718</v>
      </c>
      <c r="L33" s="86" t="s">
        <v>246</v>
      </c>
      <c r="N33" s="73" t="s">
        <v>593</v>
      </c>
    </row>
    <row r="34" spans="1:14" ht="29.4" customHeight="1" x14ac:dyDescent="0.3">
      <c r="A34" s="81">
        <v>27</v>
      </c>
      <c r="B34" s="82" t="s">
        <v>34</v>
      </c>
      <c r="C34" s="81" t="s">
        <v>39</v>
      </c>
      <c r="D34" s="87" t="s">
        <v>192</v>
      </c>
      <c r="E34" s="88" t="s">
        <v>207</v>
      </c>
      <c r="F34" s="85" t="s">
        <v>99</v>
      </c>
      <c r="G34" s="85" t="s">
        <v>97</v>
      </c>
      <c r="H34" s="85" t="s">
        <v>142</v>
      </c>
      <c r="I34" s="81"/>
      <c r="J34" s="86"/>
      <c r="K34" s="81">
        <v>381218</v>
      </c>
      <c r="L34" s="86" t="s">
        <v>246</v>
      </c>
      <c r="N34" s="73" t="s">
        <v>593</v>
      </c>
    </row>
    <row r="35" spans="1:14" ht="29.4" customHeight="1" x14ac:dyDescent="0.3">
      <c r="A35" s="81">
        <v>28</v>
      </c>
      <c r="B35" s="82" t="s">
        <v>34</v>
      </c>
      <c r="C35" s="81" t="s">
        <v>39</v>
      </c>
      <c r="D35" s="87" t="s">
        <v>192</v>
      </c>
      <c r="E35" s="88" t="s">
        <v>207</v>
      </c>
      <c r="F35" s="85" t="s">
        <v>100</v>
      </c>
      <c r="G35" s="85" t="s">
        <v>97</v>
      </c>
      <c r="H35" s="85" t="s">
        <v>143</v>
      </c>
      <c r="I35" s="81"/>
      <c r="J35" s="86"/>
      <c r="K35" s="81">
        <v>381206</v>
      </c>
      <c r="L35" s="86" t="s">
        <v>246</v>
      </c>
      <c r="N35" s="73" t="s">
        <v>593</v>
      </c>
    </row>
    <row r="36" spans="1:14" ht="29.4" customHeight="1" x14ac:dyDescent="0.3">
      <c r="A36" s="81">
        <v>29</v>
      </c>
      <c r="B36" s="82" t="s">
        <v>34</v>
      </c>
      <c r="C36" s="81" t="s">
        <v>36</v>
      </c>
      <c r="D36" s="87" t="s">
        <v>192</v>
      </c>
      <c r="E36" s="88" t="s">
        <v>204</v>
      </c>
      <c r="F36" s="85" t="s">
        <v>89</v>
      </c>
      <c r="G36" s="85" t="s">
        <v>90</v>
      </c>
      <c r="H36" s="85" t="s">
        <v>136</v>
      </c>
      <c r="I36" s="81"/>
      <c r="J36" s="86"/>
      <c r="K36" s="81">
        <v>5005082</v>
      </c>
      <c r="L36" s="86" t="s">
        <v>246</v>
      </c>
      <c r="N36" s="73" t="s">
        <v>593</v>
      </c>
    </row>
    <row r="37" spans="1:14" ht="29.4" customHeight="1" x14ac:dyDescent="0.3">
      <c r="A37" s="81">
        <v>30</v>
      </c>
      <c r="B37" s="82" t="s">
        <v>34</v>
      </c>
      <c r="C37" s="81" t="s">
        <v>36</v>
      </c>
      <c r="D37" s="87" t="s">
        <v>192</v>
      </c>
      <c r="E37" s="88" t="s">
        <v>204</v>
      </c>
      <c r="F37" s="85" t="s">
        <v>91</v>
      </c>
      <c r="G37" s="85" t="s">
        <v>90</v>
      </c>
      <c r="H37" s="85" t="s">
        <v>137</v>
      </c>
      <c r="I37" s="81"/>
      <c r="J37" s="86"/>
      <c r="K37" s="81">
        <v>5005189</v>
      </c>
      <c r="L37" s="86" t="s">
        <v>246</v>
      </c>
      <c r="N37" s="73" t="s">
        <v>593</v>
      </c>
    </row>
    <row r="38" spans="1:14" ht="29.4" customHeight="1" x14ac:dyDescent="0.3">
      <c r="A38" s="81">
        <v>31</v>
      </c>
      <c r="B38" s="82" t="s">
        <v>34</v>
      </c>
      <c r="C38" s="81" t="s">
        <v>35</v>
      </c>
      <c r="D38" s="87" t="s">
        <v>192</v>
      </c>
      <c r="E38" s="88" t="s">
        <v>203</v>
      </c>
      <c r="F38" s="85" t="s">
        <v>82</v>
      </c>
      <c r="G38" s="85" t="s">
        <v>83</v>
      </c>
      <c r="H38" s="85" t="s">
        <v>131</v>
      </c>
      <c r="I38" s="81"/>
      <c r="J38" s="86"/>
      <c r="K38" s="81">
        <v>5005189</v>
      </c>
      <c r="L38" s="86" t="s">
        <v>246</v>
      </c>
      <c r="N38" s="73" t="s">
        <v>593</v>
      </c>
    </row>
    <row r="39" spans="1:14" ht="29.4" customHeight="1" x14ac:dyDescent="0.3">
      <c r="A39" s="81">
        <v>32</v>
      </c>
      <c r="B39" s="82" t="s">
        <v>34</v>
      </c>
      <c r="C39" s="81" t="s">
        <v>35</v>
      </c>
      <c r="D39" s="87" t="s">
        <v>192</v>
      </c>
      <c r="E39" s="88" t="s">
        <v>203</v>
      </c>
      <c r="F39" s="85" t="s">
        <v>84</v>
      </c>
      <c r="G39" s="85" t="s">
        <v>85</v>
      </c>
      <c r="H39" s="85" t="s">
        <v>132</v>
      </c>
      <c r="I39" s="81"/>
      <c r="J39" s="86"/>
      <c r="K39" s="81">
        <v>5005911</v>
      </c>
      <c r="L39" s="86" t="s">
        <v>246</v>
      </c>
      <c r="N39" s="73" t="s">
        <v>593</v>
      </c>
    </row>
    <row r="40" spans="1:14" ht="29.4" customHeight="1" x14ac:dyDescent="0.3">
      <c r="A40" s="81">
        <v>33</v>
      </c>
      <c r="B40" s="82" t="s">
        <v>34</v>
      </c>
      <c r="C40" s="81" t="s">
        <v>35</v>
      </c>
      <c r="D40" s="87" t="s">
        <v>192</v>
      </c>
      <c r="E40" s="88" t="s">
        <v>203</v>
      </c>
      <c r="F40" s="85" t="s">
        <v>86</v>
      </c>
      <c r="G40" s="85" t="s">
        <v>83</v>
      </c>
      <c r="H40" s="85" t="s">
        <v>133</v>
      </c>
      <c r="I40" s="81"/>
      <c r="J40" s="86"/>
      <c r="K40" s="81">
        <v>5005646</v>
      </c>
      <c r="L40" s="86" t="s">
        <v>246</v>
      </c>
      <c r="N40" s="73" t="s">
        <v>593</v>
      </c>
    </row>
    <row r="41" spans="1:14" ht="29.4" customHeight="1" x14ac:dyDescent="0.3">
      <c r="A41" s="81">
        <v>34</v>
      </c>
      <c r="B41" s="82" t="s">
        <v>34</v>
      </c>
      <c r="C41" s="81" t="s">
        <v>35</v>
      </c>
      <c r="D41" s="87" t="s">
        <v>192</v>
      </c>
      <c r="E41" s="88" t="s">
        <v>203</v>
      </c>
      <c r="F41" s="85" t="s">
        <v>87</v>
      </c>
      <c r="G41" s="85" t="s">
        <v>85</v>
      </c>
      <c r="H41" s="85" t="s">
        <v>134</v>
      </c>
      <c r="I41" s="81"/>
      <c r="J41" s="86"/>
      <c r="K41" s="81">
        <v>5006139</v>
      </c>
      <c r="L41" s="86" t="s">
        <v>246</v>
      </c>
      <c r="N41" s="73" t="s">
        <v>593</v>
      </c>
    </row>
    <row r="42" spans="1:14" ht="29.4" customHeight="1" x14ac:dyDescent="0.3">
      <c r="A42" s="81">
        <v>35</v>
      </c>
      <c r="B42" s="82" t="s">
        <v>34</v>
      </c>
      <c r="C42" s="81" t="s">
        <v>35</v>
      </c>
      <c r="D42" s="87" t="s">
        <v>192</v>
      </c>
      <c r="E42" s="88" t="s">
        <v>203</v>
      </c>
      <c r="F42" s="85" t="s">
        <v>88</v>
      </c>
      <c r="G42" s="85" t="s">
        <v>85</v>
      </c>
      <c r="H42" s="85" t="s">
        <v>135</v>
      </c>
      <c r="I42" s="81"/>
      <c r="J42" s="86"/>
      <c r="K42" s="81">
        <v>5005779</v>
      </c>
      <c r="L42" s="86" t="s">
        <v>246</v>
      </c>
      <c r="N42" s="73" t="s">
        <v>593</v>
      </c>
    </row>
    <row r="43" spans="1:14" ht="29.4" customHeight="1" x14ac:dyDescent="0.3">
      <c r="A43" s="81">
        <v>36</v>
      </c>
      <c r="B43" s="82" t="s">
        <v>34</v>
      </c>
      <c r="C43" s="81" t="s">
        <v>37</v>
      </c>
      <c r="D43" s="87" t="s">
        <v>192</v>
      </c>
      <c r="E43" s="88" t="s">
        <v>205</v>
      </c>
      <c r="F43" s="85" t="s">
        <v>92</v>
      </c>
      <c r="G43" s="85" t="s">
        <v>93</v>
      </c>
      <c r="H43" s="85" t="s">
        <v>138</v>
      </c>
      <c r="I43" s="81"/>
      <c r="J43" s="86"/>
      <c r="K43" s="81">
        <v>377859</v>
      </c>
      <c r="L43" s="86" t="s">
        <v>246</v>
      </c>
      <c r="N43" s="73" t="s">
        <v>593</v>
      </c>
    </row>
    <row r="44" spans="1:14" ht="29.4" customHeight="1" x14ac:dyDescent="0.3">
      <c r="A44" s="81">
        <v>37</v>
      </c>
      <c r="B44" s="82" t="s">
        <v>34</v>
      </c>
      <c r="C44" s="81" t="s">
        <v>37</v>
      </c>
      <c r="D44" s="87" t="s">
        <v>192</v>
      </c>
      <c r="E44" s="88" t="s">
        <v>205</v>
      </c>
      <c r="F44" s="85" t="s">
        <v>98</v>
      </c>
      <c r="G44" s="85" t="s">
        <v>93</v>
      </c>
      <c r="H44" s="85" t="s">
        <v>141</v>
      </c>
      <c r="I44" s="81"/>
      <c r="J44" s="86"/>
      <c r="K44" s="81">
        <v>380418</v>
      </c>
      <c r="L44" s="86" t="s">
        <v>246</v>
      </c>
      <c r="N44" s="73" t="s">
        <v>593</v>
      </c>
    </row>
    <row r="45" spans="1:14" ht="29.4" customHeight="1" x14ac:dyDescent="0.3">
      <c r="A45" s="81">
        <v>38</v>
      </c>
      <c r="B45" s="82" t="s">
        <v>34</v>
      </c>
      <c r="C45" s="81" t="s">
        <v>37</v>
      </c>
      <c r="D45" s="87" t="s">
        <v>192</v>
      </c>
      <c r="E45" s="88" t="s">
        <v>205</v>
      </c>
      <c r="F45" s="85" t="s">
        <v>103</v>
      </c>
      <c r="G45" s="85" t="s">
        <v>104</v>
      </c>
      <c r="H45" s="85" t="s">
        <v>145</v>
      </c>
      <c r="I45" s="81"/>
      <c r="J45" s="86"/>
      <c r="K45" s="81">
        <v>5006040</v>
      </c>
      <c r="L45" s="86" t="s">
        <v>246</v>
      </c>
      <c r="N45" s="73" t="s">
        <v>593</v>
      </c>
    </row>
    <row r="46" spans="1:14" ht="29.4" customHeight="1" x14ac:dyDescent="0.3">
      <c r="A46" s="81">
        <v>39</v>
      </c>
      <c r="B46" s="82" t="s">
        <v>34</v>
      </c>
      <c r="C46" s="81" t="s">
        <v>38</v>
      </c>
      <c r="D46" s="87" t="s">
        <v>192</v>
      </c>
      <c r="E46" s="88" t="s">
        <v>206</v>
      </c>
      <c r="F46" s="85" t="s">
        <v>94</v>
      </c>
      <c r="G46" s="85" t="s">
        <v>95</v>
      </c>
      <c r="H46" s="85" t="s">
        <v>139</v>
      </c>
      <c r="I46" s="81"/>
      <c r="J46" s="86"/>
      <c r="K46" s="81">
        <v>153870</v>
      </c>
      <c r="L46" s="86" t="s">
        <v>246</v>
      </c>
      <c r="N46" s="73" t="s">
        <v>593</v>
      </c>
    </row>
    <row r="47" spans="1:14" ht="29.4" customHeight="1" x14ac:dyDescent="0.3">
      <c r="A47" s="81">
        <v>40</v>
      </c>
      <c r="B47" s="82" t="s">
        <v>34</v>
      </c>
      <c r="C47" s="81" t="s">
        <v>38</v>
      </c>
      <c r="D47" s="87" t="s">
        <v>192</v>
      </c>
      <c r="E47" s="88" t="s">
        <v>206</v>
      </c>
      <c r="F47" s="85" t="s">
        <v>101</v>
      </c>
      <c r="G47" s="85" t="s">
        <v>102</v>
      </c>
      <c r="H47" s="85" t="s">
        <v>144</v>
      </c>
      <c r="I47" s="81"/>
      <c r="J47" s="86"/>
      <c r="K47" s="81">
        <v>297936</v>
      </c>
      <c r="L47" s="86" t="s">
        <v>246</v>
      </c>
      <c r="N47" s="73" t="s">
        <v>593</v>
      </c>
    </row>
    <row r="48" spans="1:14" ht="29.4" customHeight="1" x14ac:dyDescent="0.3">
      <c r="A48" s="81">
        <v>41</v>
      </c>
      <c r="B48" s="86" t="s">
        <v>23</v>
      </c>
      <c r="C48" s="81" t="s">
        <v>32</v>
      </c>
      <c r="D48" s="87" t="s">
        <v>191</v>
      </c>
      <c r="E48" s="88" t="s">
        <v>201</v>
      </c>
      <c r="F48" s="88" t="s">
        <v>218</v>
      </c>
      <c r="G48" s="88" t="s">
        <v>224</v>
      </c>
      <c r="H48" s="89"/>
      <c r="I48" s="90"/>
      <c r="J48" s="90"/>
      <c r="K48" s="81"/>
      <c r="L48" s="86" t="s">
        <v>245</v>
      </c>
      <c r="N48" s="73" t="s">
        <v>593</v>
      </c>
    </row>
    <row r="49" spans="1:14" ht="29.4" customHeight="1" x14ac:dyDescent="0.3">
      <c r="A49" s="81">
        <v>42</v>
      </c>
      <c r="B49" s="86" t="s">
        <v>23</v>
      </c>
      <c r="C49" s="81" t="s">
        <v>25</v>
      </c>
      <c r="D49" s="87" t="s">
        <v>191</v>
      </c>
      <c r="E49" s="88" t="s">
        <v>194</v>
      </c>
      <c r="F49" s="88" t="s">
        <v>216</v>
      </c>
      <c r="G49" s="88" t="s">
        <v>225</v>
      </c>
      <c r="H49" s="89"/>
      <c r="I49" s="90"/>
      <c r="J49" s="90"/>
      <c r="K49" s="81"/>
      <c r="L49" s="86" t="s">
        <v>245</v>
      </c>
      <c r="N49" s="73" t="s">
        <v>593</v>
      </c>
    </row>
    <row r="50" spans="1:14" ht="29.4" customHeight="1" x14ac:dyDescent="0.3">
      <c r="A50" s="81">
        <v>43</v>
      </c>
      <c r="B50" s="86" t="s">
        <v>23</v>
      </c>
      <c r="C50" s="81" t="s">
        <v>31</v>
      </c>
      <c r="D50" s="87" t="s">
        <v>191</v>
      </c>
      <c r="E50" s="88" t="s">
        <v>200</v>
      </c>
      <c r="F50" s="88" t="s">
        <v>217</v>
      </c>
      <c r="G50" s="88" t="s">
        <v>230</v>
      </c>
      <c r="H50" s="89"/>
      <c r="I50" s="90"/>
      <c r="J50" s="90"/>
      <c r="K50" s="81"/>
      <c r="L50" s="86" t="s">
        <v>245</v>
      </c>
      <c r="N50" s="73" t="s">
        <v>593</v>
      </c>
    </row>
    <row r="51" spans="1:14" ht="29.4" customHeight="1" x14ac:dyDescent="0.3">
      <c r="A51" s="81">
        <v>44</v>
      </c>
      <c r="B51" s="86" t="s">
        <v>23</v>
      </c>
      <c r="C51" s="81" t="s">
        <v>33</v>
      </c>
      <c r="D51" s="87" t="s">
        <v>191</v>
      </c>
      <c r="E51" s="88" t="s">
        <v>202</v>
      </c>
      <c r="F51" s="88" t="s">
        <v>219</v>
      </c>
      <c r="G51" s="88" t="s">
        <v>229</v>
      </c>
      <c r="H51" s="89"/>
      <c r="I51" s="90"/>
      <c r="J51" s="90"/>
      <c r="K51" s="81"/>
      <c r="L51" s="86" t="s">
        <v>245</v>
      </c>
      <c r="N51" s="73" t="s">
        <v>593</v>
      </c>
    </row>
    <row r="52" spans="1:14" ht="29.4" customHeight="1" x14ac:dyDescent="0.3">
      <c r="A52" s="81">
        <v>45</v>
      </c>
      <c r="B52" s="86" t="s">
        <v>23</v>
      </c>
      <c r="C52" s="81" t="s">
        <v>26</v>
      </c>
      <c r="D52" s="87" t="s">
        <v>191</v>
      </c>
      <c r="E52" s="88" t="s">
        <v>195</v>
      </c>
      <c r="F52" s="88" t="s">
        <v>213</v>
      </c>
      <c r="G52" s="88" t="s">
        <v>231</v>
      </c>
      <c r="H52" s="89"/>
      <c r="I52" s="90"/>
      <c r="J52" s="90"/>
      <c r="K52" s="81"/>
      <c r="L52" s="86" t="s">
        <v>245</v>
      </c>
      <c r="N52" s="73" t="s">
        <v>593</v>
      </c>
    </row>
    <row r="53" spans="1:14" ht="29.4" customHeight="1" x14ac:dyDescent="0.3">
      <c r="A53" s="81">
        <v>46</v>
      </c>
      <c r="B53" s="86" t="s">
        <v>23</v>
      </c>
      <c r="C53" s="81" t="s">
        <v>24</v>
      </c>
      <c r="D53" s="87" t="s">
        <v>191</v>
      </c>
      <c r="E53" s="88" t="s">
        <v>193</v>
      </c>
      <c r="F53" s="88" t="s">
        <v>212</v>
      </c>
      <c r="G53" s="88" t="s">
        <v>41</v>
      </c>
      <c r="H53" s="89"/>
      <c r="I53" s="90"/>
      <c r="J53" s="90"/>
      <c r="K53" s="81"/>
      <c r="L53" s="86" t="s">
        <v>245</v>
      </c>
      <c r="N53" s="73" t="s">
        <v>593</v>
      </c>
    </row>
    <row r="54" spans="1:14" ht="29.4" customHeight="1" x14ac:dyDescent="0.3">
      <c r="A54" s="81">
        <v>47</v>
      </c>
      <c r="B54" s="86" t="s">
        <v>23</v>
      </c>
      <c r="C54" s="81" t="s">
        <v>29</v>
      </c>
      <c r="D54" s="87" t="s">
        <v>191</v>
      </c>
      <c r="E54" s="88" t="s">
        <v>198</v>
      </c>
      <c r="F54" s="88" t="s">
        <v>215</v>
      </c>
      <c r="G54" s="88" t="s">
        <v>222</v>
      </c>
      <c r="H54" s="89"/>
      <c r="I54" s="90"/>
      <c r="J54" s="90"/>
      <c r="K54" s="81"/>
      <c r="L54" s="86" t="s">
        <v>245</v>
      </c>
      <c r="N54" s="73" t="s">
        <v>593</v>
      </c>
    </row>
    <row r="55" spans="1:14" ht="29.4" customHeight="1" x14ac:dyDescent="0.3">
      <c r="A55" s="81">
        <v>48</v>
      </c>
      <c r="B55" s="86" t="s">
        <v>23</v>
      </c>
      <c r="C55" s="81" t="s">
        <v>27</v>
      </c>
      <c r="D55" s="87" t="s">
        <v>191</v>
      </c>
      <c r="E55" s="88" t="s">
        <v>196</v>
      </c>
      <c r="F55" s="88" t="s">
        <v>705</v>
      </c>
      <c r="G55" s="88" t="s">
        <v>211</v>
      </c>
      <c r="H55" s="89"/>
      <c r="I55" s="90"/>
      <c r="J55" s="90"/>
      <c r="K55" s="81"/>
      <c r="L55" s="86" t="s">
        <v>245</v>
      </c>
      <c r="N55" s="73" t="s">
        <v>593</v>
      </c>
    </row>
    <row r="56" spans="1:14" ht="29.4" customHeight="1" x14ac:dyDescent="0.3">
      <c r="A56" s="81">
        <v>49</v>
      </c>
      <c r="B56" s="86" t="s">
        <v>23</v>
      </c>
      <c r="C56" s="81" t="s">
        <v>27</v>
      </c>
      <c r="D56" s="87" t="s">
        <v>191</v>
      </c>
      <c r="E56" s="88" t="s">
        <v>196</v>
      </c>
      <c r="F56" s="88" t="s">
        <v>221</v>
      </c>
      <c r="G56" s="88" t="s">
        <v>223</v>
      </c>
      <c r="H56" s="89"/>
      <c r="I56" s="90"/>
      <c r="J56" s="90"/>
      <c r="K56" s="81"/>
      <c r="L56" s="86" t="s">
        <v>245</v>
      </c>
      <c r="N56" s="73" t="s">
        <v>593</v>
      </c>
    </row>
    <row r="57" spans="1:14" ht="29.4" customHeight="1" x14ac:dyDescent="0.3">
      <c r="A57" s="81">
        <v>50</v>
      </c>
      <c r="B57" s="86" t="s">
        <v>23</v>
      </c>
      <c r="C57" s="81" t="s">
        <v>28</v>
      </c>
      <c r="D57" s="87" t="s">
        <v>191</v>
      </c>
      <c r="E57" s="88" t="s">
        <v>197</v>
      </c>
      <c r="F57" s="88" t="s">
        <v>209</v>
      </c>
      <c r="G57" s="88" t="s">
        <v>227</v>
      </c>
      <c r="H57" s="89"/>
      <c r="I57" s="90"/>
      <c r="J57" s="90"/>
      <c r="K57" s="81"/>
      <c r="L57" s="86" t="s">
        <v>245</v>
      </c>
      <c r="N57" s="73" t="s">
        <v>593</v>
      </c>
    </row>
    <row r="58" spans="1:14" ht="29.4" customHeight="1" x14ac:dyDescent="0.3">
      <c r="A58" s="81">
        <v>51</v>
      </c>
      <c r="B58" s="86" t="s">
        <v>23</v>
      </c>
      <c r="C58" s="81" t="s">
        <v>28</v>
      </c>
      <c r="D58" s="87" t="s">
        <v>191</v>
      </c>
      <c r="E58" s="88" t="s">
        <v>197</v>
      </c>
      <c r="F58" s="88" t="s">
        <v>220</v>
      </c>
      <c r="G58" s="88" t="s">
        <v>228</v>
      </c>
      <c r="H58" s="89"/>
      <c r="I58" s="90"/>
      <c r="J58" s="90"/>
      <c r="K58" s="81"/>
      <c r="L58" s="86" t="s">
        <v>245</v>
      </c>
      <c r="N58" s="73" t="s">
        <v>593</v>
      </c>
    </row>
    <row r="59" spans="1:14" ht="29.4" customHeight="1" x14ac:dyDescent="0.3">
      <c r="A59" s="81">
        <v>52</v>
      </c>
      <c r="B59" s="86" t="s">
        <v>23</v>
      </c>
      <c r="C59" s="81" t="s">
        <v>30</v>
      </c>
      <c r="D59" s="87" t="s">
        <v>191</v>
      </c>
      <c r="E59" s="88" t="s">
        <v>199</v>
      </c>
      <c r="F59" s="88" t="s">
        <v>214</v>
      </c>
      <c r="G59" s="88" t="s">
        <v>226</v>
      </c>
      <c r="H59" s="89"/>
      <c r="I59" s="90"/>
      <c r="J59" s="90"/>
      <c r="K59" s="81"/>
      <c r="L59" s="86" t="s">
        <v>245</v>
      </c>
      <c r="N59" s="73" t="s">
        <v>593</v>
      </c>
    </row>
    <row r="60" spans="1:14" ht="29.4" customHeight="1" x14ac:dyDescent="0.3">
      <c r="A60" s="81">
        <v>53</v>
      </c>
      <c r="B60" s="82" t="s">
        <v>34</v>
      </c>
      <c r="C60" s="81" t="s">
        <v>39</v>
      </c>
      <c r="D60" s="87" t="s">
        <v>192</v>
      </c>
      <c r="E60" s="88" t="s">
        <v>207</v>
      </c>
      <c r="F60" s="88" t="s">
        <v>253</v>
      </c>
      <c r="G60" s="88" t="s">
        <v>254</v>
      </c>
      <c r="H60" s="89"/>
      <c r="I60" s="90"/>
      <c r="J60" s="90"/>
      <c r="K60" s="90"/>
      <c r="L60" s="86" t="s">
        <v>245</v>
      </c>
      <c r="N60" s="73" t="s">
        <v>593</v>
      </c>
    </row>
    <row r="61" spans="1:14" ht="29.4" customHeight="1" x14ac:dyDescent="0.3">
      <c r="A61" s="81">
        <v>54</v>
      </c>
      <c r="B61" s="82" t="s">
        <v>34</v>
      </c>
      <c r="C61" s="81" t="s">
        <v>39</v>
      </c>
      <c r="D61" s="87" t="s">
        <v>192</v>
      </c>
      <c r="E61" s="88" t="s">
        <v>207</v>
      </c>
      <c r="F61" s="85" t="s">
        <v>257</v>
      </c>
      <c r="G61" s="91" t="s">
        <v>258</v>
      </c>
      <c r="H61" s="89"/>
      <c r="I61" s="90"/>
      <c r="J61" s="90"/>
      <c r="K61" s="90"/>
      <c r="L61" s="86" t="s">
        <v>245</v>
      </c>
      <c r="N61" s="73" t="s">
        <v>593</v>
      </c>
    </row>
    <row r="62" spans="1:14" ht="29.4" customHeight="1" x14ac:dyDescent="0.3">
      <c r="A62" s="81">
        <v>55</v>
      </c>
      <c r="B62" s="82" t="s">
        <v>34</v>
      </c>
      <c r="C62" s="81" t="s">
        <v>39</v>
      </c>
      <c r="D62" s="87" t="s">
        <v>192</v>
      </c>
      <c r="E62" s="88" t="s">
        <v>207</v>
      </c>
      <c r="F62" s="85" t="s">
        <v>259</v>
      </c>
      <c r="G62" s="85" t="s">
        <v>260</v>
      </c>
      <c r="H62" s="89"/>
      <c r="I62" s="90"/>
      <c r="J62" s="90"/>
      <c r="K62" s="90"/>
      <c r="L62" s="86" t="s">
        <v>245</v>
      </c>
      <c r="N62" s="73" t="s">
        <v>593</v>
      </c>
    </row>
    <row r="63" spans="1:14" ht="29.4" customHeight="1" x14ac:dyDescent="0.3">
      <c r="A63" s="81">
        <v>56</v>
      </c>
      <c r="B63" s="82" t="s">
        <v>34</v>
      </c>
      <c r="C63" s="81" t="s">
        <v>39</v>
      </c>
      <c r="D63" s="87" t="s">
        <v>192</v>
      </c>
      <c r="E63" s="88" t="s">
        <v>207</v>
      </c>
      <c r="F63" s="91" t="s">
        <v>261</v>
      </c>
      <c r="G63" s="85" t="s">
        <v>262</v>
      </c>
      <c r="H63" s="89"/>
      <c r="I63" s="90"/>
      <c r="J63" s="90"/>
      <c r="K63" s="90"/>
      <c r="L63" s="86" t="s">
        <v>245</v>
      </c>
      <c r="N63" s="73" t="s">
        <v>593</v>
      </c>
    </row>
    <row r="64" spans="1:14" ht="29.4" customHeight="1" x14ac:dyDescent="0.3">
      <c r="A64" s="81">
        <v>57</v>
      </c>
      <c r="B64" s="82" t="s">
        <v>34</v>
      </c>
      <c r="C64" s="81" t="s">
        <v>36</v>
      </c>
      <c r="D64" s="87" t="s">
        <v>192</v>
      </c>
      <c r="E64" s="88" t="s">
        <v>204</v>
      </c>
      <c r="F64" s="88" t="s">
        <v>255</v>
      </c>
      <c r="G64" s="88" t="s">
        <v>256</v>
      </c>
      <c r="H64" s="89"/>
      <c r="I64" s="90"/>
      <c r="J64" s="90"/>
      <c r="K64" s="90"/>
      <c r="L64" s="86" t="s">
        <v>245</v>
      </c>
      <c r="N64" s="73" t="s">
        <v>593</v>
      </c>
    </row>
    <row r="65" spans="1:15" ht="29.4" customHeight="1" x14ac:dyDescent="0.3">
      <c r="A65" s="81">
        <v>58</v>
      </c>
      <c r="B65" s="82" t="s">
        <v>34</v>
      </c>
      <c r="C65" s="81" t="s">
        <v>35</v>
      </c>
      <c r="D65" s="87" t="s">
        <v>192</v>
      </c>
      <c r="E65" s="88" t="s">
        <v>203</v>
      </c>
      <c r="F65" s="88" t="s">
        <v>247</v>
      </c>
      <c r="G65" s="88" t="s">
        <v>248</v>
      </c>
      <c r="H65" s="89"/>
      <c r="I65" s="90"/>
      <c r="J65" s="90"/>
      <c r="K65" s="90"/>
      <c r="L65" s="86" t="s">
        <v>245</v>
      </c>
      <c r="N65" s="73" t="s">
        <v>593</v>
      </c>
    </row>
    <row r="66" spans="1:15" ht="29.4" customHeight="1" x14ac:dyDescent="0.3">
      <c r="A66" s="81">
        <v>59</v>
      </c>
      <c r="B66" s="82" t="s">
        <v>34</v>
      </c>
      <c r="C66" s="81" t="s">
        <v>37</v>
      </c>
      <c r="D66" s="87" t="s">
        <v>192</v>
      </c>
      <c r="E66" s="88" t="s">
        <v>205</v>
      </c>
      <c r="F66" s="88" t="s">
        <v>251</v>
      </c>
      <c r="G66" s="88" t="s">
        <v>252</v>
      </c>
      <c r="H66" s="89"/>
      <c r="I66" s="90"/>
      <c r="J66" s="90"/>
      <c r="K66" s="90"/>
      <c r="L66" s="86" t="s">
        <v>245</v>
      </c>
      <c r="N66" s="73" t="s">
        <v>593</v>
      </c>
    </row>
    <row r="67" spans="1:15" ht="29.4" customHeight="1" x14ac:dyDescent="0.3">
      <c r="A67" s="81">
        <v>60</v>
      </c>
      <c r="B67" s="82" t="s">
        <v>34</v>
      </c>
      <c r="C67" s="81" t="s">
        <v>38</v>
      </c>
      <c r="D67" s="87" t="s">
        <v>192</v>
      </c>
      <c r="E67" s="88" t="s">
        <v>206</v>
      </c>
      <c r="F67" s="88" t="s">
        <v>717</v>
      </c>
      <c r="G67" s="88" t="s">
        <v>95</v>
      </c>
      <c r="H67" s="89"/>
      <c r="I67" s="90"/>
      <c r="J67" s="90"/>
      <c r="K67" s="90"/>
      <c r="L67" s="86" t="s">
        <v>245</v>
      </c>
      <c r="N67" s="73" t="s">
        <v>593</v>
      </c>
    </row>
    <row r="68" spans="1:15" ht="29.4" customHeight="1" x14ac:dyDescent="0.3">
      <c r="A68" s="81">
        <v>61</v>
      </c>
      <c r="B68" s="82" t="s">
        <v>294</v>
      </c>
      <c r="C68" s="85" t="s">
        <v>299</v>
      </c>
      <c r="D68" s="87" t="s">
        <v>301</v>
      </c>
      <c r="E68" s="88" t="s">
        <v>305</v>
      </c>
      <c r="F68" s="85" t="s">
        <v>718</v>
      </c>
      <c r="G68" s="85" t="s">
        <v>287</v>
      </c>
      <c r="H68" s="85" t="s">
        <v>288</v>
      </c>
      <c r="I68" s="90"/>
      <c r="J68" s="90"/>
      <c r="K68" s="85">
        <v>379064</v>
      </c>
      <c r="L68" s="86" t="s">
        <v>246</v>
      </c>
      <c r="M68" s="73" t="str">
        <f>VLOOKUP(H68:H175,'[1]MỚI NĂM 2023'!F$13:J$69,5,0)</f>
        <v>Gia hạn</v>
      </c>
      <c r="N68" s="73" t="s">
        <v>596</v>
      </c>
    </row>
    <row r="69" spans="1:15" ht="29.4" customHeight="1" x14ac:dyDescent="0.3">
      <c r="A69" s="81">
        <v>62</v>
      </c>
      <c r="B69" s="82" t="s">
        <v>294</v>
      </c>
      <c r="C69" s="85" t="s">
        <v>299</v>
      </c>
      <c r="D69" s="87" t="s">
        <v>301</v>
      </c>
      <c r="E69" s="88" t="s">
        <v>305</v>
      </c>
      <c r="F69" s="85" t="s">
        <v>685</v>
      </c>
      <c r="G69" s="85" t="s">
        <v>312</v>
      </c>
      <c r="H69" s="85"/>
      <c r="I69" s="90"/>
      <c r="J69" s="90"/>
      <c r="K69" s="90"/>
      <c r="L69" s="86" t="s">
        <v>245</v>
      </c>
      <c r="M69" s="73" t="e">
        <f>VLOOKUP(H69:H183,'[1]MỚI NĂM 2023'!F$13:J$69,5,0)</f>
        <v>#N/A</v>
      </c>
      <c r="N69" s="73" t="s">
        <v>596</v>
      </c>
      <c r="O69" s="73" t="s">
        <v>626</v>
      </c>
    </row>
    <row r="70" spans="1:15" ht="29.4" customHeight="1" x14ac:dyDescent="0.3">
      <c r="A70" s="81">
        <v>63</v>
      </c>
      <c r="B70" s="82" t="s">
        <v>294</v>
      </c>
      <c r="C70" s="85" t="s">
        <v>299</v>
      </c>
      <c r="D70" s="87" t="s">
        <v>301</v>
      </c>
      <c r="E70" s="88" t="s">
        <v>305</v>
      </c>
      <c r="F70" s="85" t="s">
        <v>667</v>
      </c>
      <c r="G70" s="85" t="s">
        <v>312</v>
      </c>
      <c r="H70" s="85" t="s">
        <v>313</v>
      </c>
      <c r="I70" s="90"/>
      <c r="J70" s="90"/>
      <c r="K70" s="90"/>
      <c r="L70" s="86" t="s">
        <v>245</v>
      </c>
      <c r="M70" s="73" t="str">
        <f>VLOOKUP(H70:H176,'[1]MỚI NĂM 2023'!F$13:J$69,5,0)</f>
        <v xml:space="preserve">Lắp mới trường chính </v>
      </c>
      <c r="N70" s="73" t="s">
        <v>596</v>
      </c>
    </row>
    <row r="71" spans="1:15" ht="29.4" customHeight="1" x14ac:dyDescent="0.3">
      <c r="A71" s="81">
        <v>64</v>
      </c>
      <c r="B71" s="82" t="s">
        <v>294</v>
      </c>
      <c r="C71" s="85" t="s">
        <v>299</v>
      </c>
      <c r="D71" s="87" t="s">
        <v>301</v>
      </c>
      <c r="E71" s="88" t="s">
        <v>305</v>
      </c>
      <c r="F71" s="85" t="s">
        <v>682</v>
      </c>
      <c r="G71" s="85" t="s">
        <v>354</v>
      </c>
      <c r="H71" s="85" t="s">
        <v>355</v>
      </c>
      <c r="I71" s="90"/>
      <c r="J71" s="90"/>
      <c r="K71" s="90"/>
      <c r="L71" s="86" t="s">
        <v>245</v>
      </c>
      <c r="M71" s="73" t="str">
        <f>VLOOKUP(H71:H182,'[1]MỚI NĂM 2023'!F$13:J$69,5,0)</f>
        <v>Chuyển đổi TB HH sang hưởng VTCI</v>
      </c>
      <c r="N71" s="73" t="s">
        <v>596</v>
      </c>
      <c r="O71" s="73" t="s">
        <v>651</v>
      </c>
    </row>
    <row r="72" spans="1:15" ht="29.4" customHeight="1" x14ac:dyDescent="0.3">
      <c r="A72" s="81">
        <v>65</v>
      </c>
      <c r="B72" s="82" t="s">
        <v>294</v>
      </c>
      <c r="C72" s="85" t="s">
        <v>299</v>
      </c>
      <c r="D72" s="87" t="s">
        <v>301</v>
      </c>
      <c r="E72" s="88" t="s">
        <v>305</v>
      </c>
      <c r="F72" s="85" t="s">
        <v>353</v>
      </c>
      <c r="G72" s="85" t="s">
        <v>312</v>
      </c>
      <c r="H72" s="85"/>
      <c r="I72" s="90"/>
      <c r="J72" s="90"/>
      <c r="K72" s="90"/>
      <c r="L72" s="86" t="s">
        <v>245</v>
      </c>
      <c r="M72" s="73" t="e">
        <f>VLOOKUP(H72:H182,'[1]MỚI NĂM 2023'!F$13:J$69,5,0)</f>
        <v>#N/A</v>
      </c>
      <c r="N72" s="73" t="s">
        <v>596</v>
      </c>
      <c r="O72" s="73" t="s">
        <v>626</v>
      </c>
    </row>
    <row r="73" spans="1:15" ht="29.4" customHeight="1" x14ac:dyDescent="0.3">
      <c r="A73" s="81">
        <v>66</v>
      </c>
      <c r="B73" s="82" t="s">
        <v>294</v>
      </c>
      <c r="C73" s="85" t="s">
        <v>296</v>
      </c>
      <c r="D73" s="87" t="s">
        <v>301</v>
      </c>
      <c r="E73" s="88" t="s">
        <v>303</v>
      </c>
      <c r="F73" s="85" t="s">
        <v>277</v>
      </c>
      <c r="G73" s="85" t="s">
        <v>278</v>
      </c>
      <c r="H73" s="85" t="s">
        <v>279</v>
      </c>
      <c r="I73" s="90"/>
      <c r="J73" s="90"/>
      <c r="K73" s="85">
        <v>378991</v>
      </c>
      <c r="L73" s="86" t="s">
        <v>246</v>
      </c>
      <c r="M73" s="73" t="str">
        <f>VLOOKUP(H73:H185,'[1]MỚI NĂM 2023'!F$13:J$69,5,0)</f>
        <v>Lắp mới điểm trường Lùng Sáng Chồ</v>
      </c>
      <c r="N73" s="73" t="s">
        <v>596</v>
      </c>
    </row>
    <row r="74" spans="1:15" ht="29.4" customHeight="1" x14ac:dyDescent="0.3">
      <c r="A74" s="81">
        <v>67</v>
      </c>
      <c r="B74" s="82" t="s">
        <v>294</v>
      </c>
      <c r="C74" s="85" t="s">
        <v>296</v>
      </c>
      <c r="D74" s="87" t="s">
        <v>301</v>
      </c>
      <c r="E74" s="88" t="s">
        <v>303</v>
      </c>
      <c r="F74" s="85" t="s">
        <v>654</v>
      </c>
      <c r="G74" s="85" t="s">
        <v>328</v>
      </c>
      <c r="H74" s="85" t="s">
        <v>329</v>
      </c>
      <c r="I74" s="90"/>
      <c r="J74" s="90"/>
      <c r="K74" s="90"/>
      <c r="L74" s="86" t="s">
        <v>245</v>
      </c>
      <c r="M74" s="73" t="str">
        <f>VLOOKUP(H74:H186,'[1]MỚI NĂM 2023'!F$13:J$69,5,0)</f>
        <v>Chuyển đổi TB HH sang hưởng VTCI</v>
      </c>
      <c r="N74" s="73" t="s">
        <v>596</v>
      </c>
    </row>
    <row r="75" spans="1:15" ht="29.4" customHeight="1" x14ac:dyDescent="0.3">
      <c r="A75" s="81">
        <v>68</v>
      </c>
      <c r="B75" s="82" t="s">
        <v>294</v>
      </c>
      <c r="C75" s="85" t="s">
        <v>296</v>
      </c>
      <c r="D75" s="87" t="s">
        <v>301</v>
      </c>
      <c r="E75" s="88" t="s">
        <v>303</v>
      </c>
      <c r="F75" s="85" t="s">
        <v>655</v>
      </c>
      <c r="G75" s="85" t="s">
        <v>330</v>
      </c>
      <c r="H75" s="85" t="s">
        <v>331</v>
      </c>
      <c r="I75" s="90"/>
      <c r="J75" s="90"/>
      <c r="K75" s="90"/>
      <c r="L75" s="86" t="s">
        <v>245</v>
      </c>
      <c r="M75" s="73" t="str">
        <f>VLOOKUP(H75:H187,'[1]MỚI NĂM 2023'!F$13:J$69,5,0)</f>
        <v>Lắp mới Trường Chính</v>
      </c>
      <c r="N75" s="73" t="s">
        <v>596</v>
      </c>
    </row>
    <row r="76" spans="1:15" ht="29.4" customHeight="1" x14ac:dyDescent="0.3">
      <c r="A76" s="81">
        <v>69</v>
      </c>
      <c r="B76" s="82" t="s">
        <v>294</v>
      </c>
      <c r="C76" s="85" t="s">
        <v>298</v>
      </c>
      <c r="D76" s="87" t="s">
        <v>301</v>
      </c>
      <c r="E76" s="88" t="s">
        <v>304</v>
      </c>
      <c r="F76" s="85" t="s">
        <v>719</v>
      </c>
      <c r="G76" s="85" t="s">
        <v>284</v>
      </c>
      <c r="H76" s="85" t="s">
        <v>285</v>
      </c>
      <c r="I76" s="90"/>
      <c r="J76" s="90"/>
      <c r="K76" s="85">
        <v>379068</v>
      </c>
      <c r="L76" s="86" t="s">
        <v>246</v>
      </c>
      <c r="M76" s="73" t="str">
        <f>VLOOKUP(H76:H186,'[1]MỚI NĂM 2023'!F$13:J$69,5,0)</f>
        <v>Gia hạn</v>
      </c>
      <c r="N76" s="73" t="s">
        <v>596</v>
      </c>
    </row>
    <row r="77" spans="1:15" ht="29.4" customHeight="1" x14ac:dyDescent="0.3">
      <c r="A77" s="81">
        <v>70</v>
      </c>
      <c r="B77" s="82" t="s">
        <v>294</v>
      </c>
      <c r="C77" s="85" t="s">
        <v>298</v>
      </c>
      <c r="D77" s="87" t="s">
        <v>301</v>
      </c>
      <c r="E77" s="88" t="s">
        <v>304</v>
      </c>
      <c r="F77" s="85" t="s">
        <v>684</v>
      </c>
      <c r="G77" s="85" t="s">
        <v>314</v>
      </c>
      <c r="H77" s="85"/>
      <c r="I77" s="90"/>
      <c r="J77" s="90"/>
      <c r="K77" s="90"/>
      <c r="L77" s="86" t="s">
        <v>245</v>
      </c>
      <c r="M77" s="73" t="e">
        <f>VLOOKUP(H77:H193,'[1]MỚI NĂM 2023'!F$13:J$69,5,0)</f>
        <v>#N/A</v>
      </c>
      <c r="N77" s="73" t="s">
        <v>596</v>
      </c>
    </row>
    <row r="78" spans="1:15" ht="29.4" customHeight="1" x14ac:dyDescent="0.3">
      <c r="A78" s="81">
        <v>71</v>
      </c>
      <c r="B78" s="82" t="s">
        <v>294</v>
      </c>
      <c r="C78" s="85" t="s">
        <v>298</v>
      </c>
      <c r="D78" s="87" t="s">
        <v>301</v>
      </c>
      <c r="E78" s="88" t="s">
        <v>304</v>
      </c>
      <c r="F78" s="85" t="s">
        <v>289</v>
      </c>
      <c r="G78" s="85" t="s">
        <v>284</v>
      </c>
      <c r="H78" s="85" t="s">
        <v>290</v>
      </c>
      <c r="I78" s="90"/>
      <c r="J78" s="90"/>
      <c r="K78" s="85">
        <v>379058</v>
      </c>
      <c r="L78" s="86" t="s">
        <v>246</v>
      </c>
      <c r="M78" s="73" t="str">
        <f>VLOOKUP(H78:H187,'[1]MỚI NĂM 2023'!F$13:J$69,5,0)</f>
        <v>Gia hạn</v>
      </c>
      <c r="N78" s="73" t="s">
        <v>596</v>
      </c>
    </row>
    <row r="79" spans="1:15" ht="29.4" customHeight="1" x14ac:dyDescent="0.3">
      <c r="A79" s="81">
        <v>72</v>
      </c>
      <c r="B79" s="82" t="s">
        <v>294</v>
      </c>
      <c r="C79" s="85" t="s">
        <v>298</v>
      </c>
      <c r="D79" s="87" t="s">
        <v>301</v>
      </c>
      <c r="E79" s="88" t="s">
        <v>304</v>
      </c>
      <c r="F79" s="85" t="s">
        <v>668</v>
      </c>
      <c r="G79" s="85" t="s">
        <v>314</v>
      </c>
      <c r="H79" s="85" t="s">
        <v>315</v>
      </c>
      <c r="I79" s="90"/>
      <c r="J79" s="90"/>
      <c r="K79" s="90"/>
      <c r="L79" s="86" t="s">
        <v>245</v>
      </c>
      <c r="M79" s="73" t="str">
        <f>VLOOKUP(H79:H188,'[1]MỚI NĂM 2023'!F$13:J$69,5,0)</f>
        <v>Lắp mới điểm trường .........</v>
      </c>
      <c r="N79" s="73" t="s">
        <v>596</v>
      </c>
    </row>
    <row r="80" spans="1:15" ht="29.4" customHeight="1" x14ac:dyDescent="0.3">
      <c r="A80" s="81">
        <v>73</v>
      </c>
      <c r="B80" s="82" t="s">
        <v>294</v>
      </c>
      <c r="C80" s="85" t="s">
        <v>300</v>
      </c>
      <c r="D80" s="87" t="s">
        <v>301</v>
      </c>
      <c r="E80" s="88" t="s">
        <v>306</v>
      </c>
      <c r="F80" s="85" t="s">
        <v>720</v>
      </c>
      <c r="G80" s="85" t="s">
        <v>292</v>
      </c>
      <c r="H80" s="85" t="s">
        <v>293</v>
      </c>
      <c r="I80" s="90"/>
      <c r="J80" s="90"/>
      <c r="K80" s="85">
        <v>379069</v>
      </c>
      <c r="L80" s="86" t="s">
        <v>246</v>
      </c>
      <c r="M80" s="73" t="str">
        <f>VLOOKUP(H80:H191,'[1]MỚI NĂM 2023'!F$13:J$69,5,0)</f>
        <v>Gia hạn</v>
      </c>
      <c r="N80" s="73" t="s">
        <v>596</v>
      </c>
    </row>
    <row r="81" spans="1:15" ht="29.4" customHeight="1" x14ac:dyDescent="0.3">
      <c r="A81" s="81">
        <v>74</v>
      </c>
      <c r="B81" s="82" t="s">
        <v>294</v>
      </c>
      <c r="C81" s="85" t="s">
        <v>300</v>
      </c>
      <c r="D81" s="87" t="s">
        <v>301</v>
      </c>
      <c r="E81" s="88" t="s">
        <v>306</v>
      </c>
      <c r="F81" s="85" t="s">
        <v>663</v>
      </c>
      <c r="G81" s="85" t="s">
        <v>350</v>
      </c>
      <c r="H81" s="85" t="s">
        <v>351</v>
      </c>
      <c r="I81" s="90"/>
      <c r="J81" s="90"/>
      <c r="K81" s="90"/>
      <c r="L81" s="86" t="s">
        <v>245</v>
      </c>
      <c r="M81" s="73" t="str">
        <f>VLOOKUP(H81:H199,'[1]MỚI NĂM 2023'!F$13:J$69,5,0)</f>
        <v>Chuyển đổi TB HH sang hưởng VTCI</v>
      </c>
      <c r="N81" s="73" t="s">
        <v>596</v>
      </c>
    </row>
    <row r="82" spans="1:15" ht="29.4" customHeight="1" x14ac:dyDescent="0.3">
      <c r="A82" s="81">
        <v>75</v>
      </c>
      <c r="B82" s="82" t="s">
        <v>294</v>
      </c>
      <c r="C82" s="85" t="s">
        <v>300</v>
      </c>
      <c r="D82" s="87" t="s">
        <v>301</v>
      </c>
      <c r="E82" s="88" t="s">
        <v>306</v>
      </c>
      <c r="F82" s="85" t="s">
        <v>663</v>
      </c>
      <c r="G82" s="85" t="s">
        <v>309</v>
      </c>
      <c r="H82" s="85" t="s">
        <v>352</v>
      </c>
      <c r="I82" s="90"/>
      <c r="J82" s="90"/>
      <c r="K82" s="90"/>
      <c r="L82" s="86" t="s">
        <v>245</v>
      </c>
      <c r="M82" s="73" t="str">
        <f>VLOOKUP(H82:H200,'[1]MỚI NĂM 2023'!F$13:J$69,5,0)</f>
        <v>Chuyển đổi TB HH sang hưởng VTCI</v>
      </c>
      <c r="N82" s="73" t="s">
        <v>596</v>
      </c>
    </row>
    <row r="83" spans="1:15" ht="29.4" customHeight="1" x14ac:dyDescent="0.3">
      <c r="A83" s="81">
        <v>76</v>
      </c>
      <c r="B83" s="82" t="s">
        <v>294</v>
      </c>
      <c r="C83" s="85" t="s">
        <v>300</v>
      </c>
      <c r="D83" s="87" t="s">
        <v>301</v>
      </c>
      <c r="E83" s="88" t="s">
        <v>306</v>
      </c>
      <c r="F83" s="85" t="s">
        <v>665</v>
      </c>
      <c r="G83" s="85" t="s">
        <v>307</v>
      </c>
      <c r="H83" s="85" t="s">
        <v>308</v>
      </c>
      <c r="I83" s="90"/>
      <c r="J83" s="90"/>
      <c r="K83" s="90"/>
      <c r="L83" s="86" t="s">
        <v>245</v>
      </c>
      <c r="M83" s="73" t="str">
        <f>VLOOKUP(H83:H192,'[1]MỚI NĂM 2023'!F$13:J$69,5,0)</f>
        <v>Lắp mới trường chính</v>
      </c>
      <c r="N83" s="73" t="s">
        <v>596</v>
      </c>
    </row>
    <row r="84" spans="1:15" ht="29.4" customHeight="1" x14ac:dyDescent="0.3">
      <c r="A84" s="81">
        <v>77</v>
      </c>
      <c r="B84" s="82" t="s">
        <v>294</v>
      </c>
      <c r="C84" s="85" t="s">
        <v>300</v>
      </c>
      <c r="D84" s="87" t="s">
        <v>301</v>
      </c>
      <c r="E84" s="88" t="s">
        <v>306</v>
      </c>
      <c r="F84" s="85" t="s">
        <v>672</v>
      </c>
      <c r="G84" s="85" t="s">
        <v>309</v>
      </c>
      <c r="H84" s="85" t="s">
        <v>310</v>
      </c>
      <c r="I84" s="90"/>
      <c r="J84" s="90"/>
      <c r="K84" s="90"/>
      <c r="L84" s="86" t="s">
        <v>245</v>
      </c>
      <c r="M84" s="73" t="str">
        <f>VLOOKUP(H84:H193,'[1]MỚI NĂM 2023'!F$13:J$69,5,0)</f>
        <v>Chuyển đổi TB HH sang hưởng VTCI</v>
      </c>
      <c r="N84" s="73" t="s">
        <v>596</v>
      </c>
      <c r="O84" s="73" t="s">
        <v>652</v>
      </c>
    </row>
    <row r="85" spans="1:15" ht="29.4" customHeight="1" x14ac:dyDescent="0.3">
      <c r="A85" s="81">
        <v>78</v>
      </c>
      <c r="B85" s="82" t="s">
        <v>294</v>
      </c>
      <c r="C85" s="85" t="s">
        <v>300</v>
      </c>
      <c r="D85" s="87" t="s">
        <v>301</v>
      </c>
      <c r="E85" s="88" t="s">
        <v>306</v>
      </c>
      <c r="F85" s="85" t="s">
        <v>666</v>
      </c>
      <c r="G85" s="85" t="s">
        <v>307</v>
      </c>
      <c r="H85" s="85" t="s">
        <v>311</v>
      </c>
      <c r="I85" s="90"/>
      <c r="J85" s="90"/>
      <c r="K85" s="90"/>
      <c r="L85" s="86" t="s">
        <v>245</v>
      </c>
      <c r="M85" s="73" t="str">
        <f>VLOOKUP(H85:H194,'[1]MỚI NĂM 2023'!F$13:J$69,5,0)</f>
        <v xml:space="preserve">Lắp mới trường chính </v>
      </c>
      <c r="N85" s="73" t="s">
        <v>596</v>
      </c>
    </row>
    <row r="86" spans="1:15" ht="29.4" customHeight="1" x14ac:dyDescent="0.3">
      <c r="A86" s="81">
        <v>79</v>
      </c>
      <c r="B86" s="82" t="s">
        <v>294</v>
      </c>
      <c r="C86" s="85" t="s">
        <v>300</v>
      </c>
      <c r="D86" s="87" t="s">
        <v>301</v>
      </c>
      <c r="E86" s="88" t="s">
        <v>306</v>
      </c>
      <c r="F86" s="85" t="s">
        <v>672</v>
      </c>
      <c r="G86" s="85" t="s">
        <v>350</v>
      </c>
      <c r="H86" s="85"/>
      <c r="I86" s="90"/>
      <c r="J86" s="90"/>
      <c r="K86" s="90"/>
      <c r="L86" s="86" t="s">
        <v>245</v>
      </c>
      <c r="M86" s="73" t="e">
        <f>VLOOKUP(H86:H201,'[1]MỚI NĂM 2023'!F$13:J$69,5,0)</f>
        <v>#N/A</v>
      </c>
      <c r="N86" s="73" t="s">
        <v>596</v>
      </c>
      <c r="O86" s="73" t="s">
        <v>652</v>
      </c>
    </row>
    <row r="87" spans="1:15" ht="29.4" customHeight="1" x14ac:dyDescent="0.3">
      <c r="A87" s="81">
        <v>80</v>
      </c>
      <c r="B87" s="82" t="s">
        <v>294</v>
      </c>
      <c r="C87" s="85" t="s">
        <v>295</v>
      </c>
      <c r="D87" s="87" t="s">
        <v>301</v>
      </c>
      <c r="E87" s="88" t="s">
        <v>302</v>
      </c>
      <c r="F87" s="85" t="s">
        <v>274</v>
      </c>
      <c r="G87" s="85" t="s">
        <v>275</v>
      </c>
      <c r="H87" s="85" t="s">
        <v>276</v>
      </c>
      <c r="I87" s="90"/>
      <c r="J87" s="90"/>
      <c r="K87" s="85">
        <v>379062</v>
      </c>
      <c r="L87" s="86" t="s">
        <v>246</v>
      </c>
      <c r="M87" s="73" t="str">
        <f>VLOOKUP(H87:H203,'[1]MỚI NĂM 2023'!F$13:J$69,5,0)</f>
        <v>Gia hạn</v>
      </c>
      <c r="N87" s="73" t="s">
        <v>596</v>
      </c>
    </row>
    <row r="88" spans="1:15" ht="29.4" customHeight="1" x14ac:dyDescent="0.3">
      <c r="A88" s="81">
        <v>81</v>
      </c>
      <c r="B88" s="82" t="s">
        <v>294</v>
      </c>
      <c r="C88" s="85" t="s">
        <v>295</v>
      </c>
      <c r="D88" s="87" t="s">
        <v>301</v>
      </c>
      <c r="E88" s="88" t="s">
        <v>302</v>
      </c>
      <c r="F88" s="85" t="s">
        <v>679</v>
      </c>
      <c r="G88" s="85" t="s">
        <v>275</v>
      </c>
      <c r="H88" s="85" t="s">
        <v>280</v>
      </c>
      <c r="I88" s="90"/>
      <c r="J88" s="90"/>
      <c r="K88" s="85">
        <v>379066</v>
      </c>
      <c r="L88" s="86" t="s">
        <v>246</v>
      </c>
      <c r="M88" s="73" t="str">
        <f>VLOOKUP(H88:H202,'[1]MỚI NĂM 2023'!F$13:J$69,5,0)</f>
        <v>Gia hạn</v>
      </c>
      <c r="N88" s="73" t="s">
        <v>596</v>
      </c>
    </row>
    <row r="89" spans="1:15" ht="29.4" customHeight="1" x14ac:dyDescent="0.3">
      <c r="A89" s="81">
        <v>82</v>
      </c>
      <c r="B89" s="82" t="s">
        <v>294</v>
      </c>
      <c r="C89" s="85" t="s">
        <v>295</v>
      </c>
      <c r="D89" s="87" t="s">
        <v>301</v>
      </c>
      <c r="E89" s="88" t="s">
        <v>302</v>
      </c>
      <c r="F89" s="85" t="s">
        <v>669</v>
      </c>
      <c r="G89" s="85" t="s">
        <v>316</v>
      </c>
      <c r="H89" s="85" t="s">
        <v>317</v>
      </c>
      <c r="I89" s="90"/>
      <c r="J89" s="90"/>
      <c r="K89" s="90"/>
      <c r="L89" s="86" t="s">
        <v>245</v>
      </c>
      <c r="M89" s="73" t="str">
        <f>VLOOKUP(H89:H213,'[1]MỚI NĂM 2023'!F$13:J$69,5,0)</f>
        <v>Lắp mới điểm trường Sấn Pản</v>
      </c>
      <c r="N89" s="73" t="s">
        <v>596</v>
      </c>
    </row>
    <row r="90" spans="1:15" ht="29.4" customHeight="1" x14ac:dyDescent="0.3">
      <c r="A90" s="81">
        <v>83</v>
      </c>
      <c r="B90" s="82" t="s">
        <v>294</v>
      </c>
      <c r="C90" s="85" t="s">
        <v>295</v>
      </c>
      <c r="D90" s="87" t="s">
        <v>301</v>
      </c>
      <c r="E90" s="88" t="s">
        <v>302</v>
      </c>
      <c r="F90" s="85" t="s">
        <v>669</v>
      </c>
      <c r="G90" s="85" t="s">
        <v>357</v>
      </c>
      <c r="H90" s="85" t="s">
        <v>358</v>
      </c>
      <c r="I90" s="90"/>
      <c r="J90" s="90"/>
      <c r="K90" s="90"/>
      <c r="L90" s="86" t="s">
        <v>245</v>
      </c>
      <c r="M90" s="73" t="str">
        <f>VLOOKUP(H90:H242,'[1]MỚI NĂM 2023'!F$13:J$69,5,0)</f>
        <v>Chuyển đổi TB HH sang hưởng VTCI</v>
      </c>
      <c r="N90" s="73" t="s">
        <v>596</v>
      </c>
    </row>
    <row r="91" spans="1:15" ht="29.4" customHeight="1" x14ac:dyDescent="0.3">
      <c r="A91" s="81">
        <v>84</v>
      </c>
      <c r="B91" s="82" t="s">
        <v>294</v>
      </c>
      <c r="C91" s="85" t="s">
        <v>295</v>
      </c>
      <c r="D91" s="87" t="s">
        <v>301</v>
      </c>
      <c r="E91" s="88" t="s">
        <v>302</v>
      </c>
      <c r="F91" s="85" t="s">
        <v>656</v>
      </c>
      <c r="G91" s="85" t="s">
        <v>346</v>
      </c>
      <c r="H91" s="85" t="s">
        <v>347</v>
      </c>
      <c r="I91" s="90"/>
      <c r="J91" s="90"/>
      <c r="K91" s="90"/>
      <c r="L91" s="86" t="s">
        <v>245</v>
      </c>
      <c r="M91" s="73" t="str">
        <f>VLOOKUP(H91:H207,'[1]MỚI NĂM 2023'!F$13:J$69,5,0)</f>
        <v>Chuyển đổi TB HH sang hưởng VTCI</v>
      </c>
      <c r="N91" s="73" t="s">
        <v>596</v>
      </c>
    </row>
    <row r="92" spans="1:15" ht="29.4" customHeight="1" x14ac:dyDescent="0.3">
      <c r="A92" s="81">
        <v>85</v>
      </c>
      <c r="B92" s="82" t="s">
        <v>294</v>
      </c>
      <c r="C92" s="85" t="s">
        <v>295</v>
      </c>
      <c r="D92" s="87" t="s">
        <v>301</v>
      </c>
      <c r="E92" s="88" t="s">
        <v>302</v>
      </c>
      <c r="F92" s="85" t="s">
        <v>656</v>
      </c>
      <c r="G92" s="85" t="s">
        <v>316</v>
      </c>
      <c r="H92" s="85" t="s">
        <v>359</v>
      </c>
      <c r="I92" s="90"/>
      <c r="J92" s="90"/>
      <c r="K92" s="90"/>
      <c r="L92" s="86" t="s">
        <v>245</v>
      </c>
      <c r="M92" s="73" t="str">
        <f>VLOOKUP(H92:H213,'[1]MỚI NĂM 2023'!F$13:J$69,5,0)</f>
        <v>Chuyển đổi TB HH sang hưởng VTCI</v>
      </c>
      <c r="N92" s="73" t="s">
        <v>596</v>
      </c>
    </row>
    <row r="93" spans="1:15" ht="29.4" customHeight="1" x14ac:dyDescent="0.3">
      <c r="A93" s="81">
        <v>86</v>
      </c>
      <c r="B93" s="82" t="s">
        <v>294</v>
      </c>
      <c r="C93" s="85" t="s">
        <v>609</v>
      </c>
      <c r="D93" s="87" t="s">
        <v>301</v>
      </c>
      <c r="E93" s="88" t="s">
        <v>387</v>
      </c>
      <c r="F93" s="85" t="s">
        <v>676</v>
      </c>
      <c r="G93" s="85" t="s">
        <v>340</v>
      </c>
      <c r="H93" s="85" t="s">
        <v>341</v>
      </c>
      <c r="I93" s="90"/>
      <c r="J93" s="90"/>
      <c r="K93" s="90"/>
      <c r="L93" s="86" t="s">
        <v>245</v>
      </c>
      <c r="M93" s="73" t="str">
        <f>VLOOKUP(H93:H209,'[1]MỚI NĂM 2023'!F$13:J$69,5,0)</f>
        <v>Lắp mới Trường Chính</v>
      </c>
      <c r="N93" s="73" t="s">
        <v>596</v>
      </c>
      <c r="O93" s="73" t="s">
        <v>626</v>
      </c>
    </row>
    <row r="94" spans="1:15" ht="29.4" customHeight="1" x14ac:dyDescent="0.3">
      <c r="A94" s="81">
        <v>87</v>
      </c>
      <c r="B94" s="82" t="s">
        <v>294</v>
      </c>
      <c r="C94" s="85" t="s">
        <v>606</v>
      </c>
      <c r="D94" s="87" t="s">
        <v>301</v>
      </c>
      <c r="E94" s="88" t="s">
        <v>383</v>
      </c>
      <c r="F94" s="85" t="s">
        <v>721</v>
      </c>
      <c r="G94" s="85" t="s">
        <v>319</v>
      </c>
      <c r="H94" s="85" t="s">
        <v>321</v>
      </c>
      <c r="I94" s="90"/>
      <c r="J94" s="90"/>
      <c r="K94" s="90"/>
      <c r="L94" s="86" t="s">
        <v>245</v>
      </c>
      <c r="M94" s="73" t="str">
        <f>VLOOKUP(H94:H210,'[1]MỚI NĂM 2023'!F$13:J$69,5,0)</f>
        <v>Lắp mới trường chính</v>
      </c>
      <c r="N94" s="73" t="s">
        <v>596</v>
      </c>
    </row>
    <row r="95" spans="1:15" ht="29.4" customHeight="1" x14ac:dyDescent="0.3">
      <c r="A95" s="81">
        <v>88</v>
      </c>
      <c r="B95" s="82" t="s">
        <v>294</v>
      </c>
      <c r="C95" s="85" t="s">
        <v>606</v>
      </c>
      <c r="D95" s="87" t="s">
        <v>301</v>
      </c>
      <c r="E95" s="88" t="s">
        <v>383</v>
      </c>
      <c r="F95" s="85" t="s">
        <v>683</v>
      </c>
      <c r="G95" s="85" t="s">
        <v>348</v>
      </c>
      <c r="H95" s="85" t="s">
        <v>349</v>
      </c>
      <c r="I95" s="90"/>
      <c r="J95" s="90"/>
      <c r="K95" s="90"/>
      <c r="L95" s="86" t="s">
        <v>245</v>
      </c>
      <c r="M95" s="73" t="str">
        <f>VLOOKUP(H95:H213,'[1]MỚI NĂM 2023'!F$13:J$69,5,0)</f>
        <v>Chuyển đổi TB HH sang hưởng VTCI</v>
      </c>
      <c r="N95" s="73" t="s">
        <v>596</v>
      </c>
    </row>
    <row r="96" spans="1:15" ht="29.4" customHeight="1" x14ac:dyDescent="0.3">
      <c r="A96" s="81">
        <v>89</v>
      </c>
      <c r="B96" s="82" t="s">
        <v>294</v>
      </c>
      <c r="C96" s="85" t="s">
        <v>606</v>
      </c>
      <c r="D96" s="87" t="s">
        <v>301</v>
      </c>
      <c r="E96" s="88" t="s">
        <v>383</v>
      </c>
      <c r="F96" s="85" t="s">
        <v>683</v>
      </c>
      <c r="G96" s="85" t="s">
        <v>360</v>
      </c>
      <c r="H96" s="85"/>
      <c r="I96" s="90"/>
      <c r="J96" s="90"/>
      <c r="K96" s="90"/>
      <c r="L96" s="86" t="s">
        <v>245</v>
      </c>
      <c r="M96" s="73" t="e">
        <f>VLOOKUP(H96:H219,'[1]MỚI NĂM 2023'!F$13:J$69,5,0)</f>
        <v>#N/A</v>
      </c>
      <c r="N96" s="73" t="s">
        <v>596</v>
      </c>
    </row>
    <row r="97" spans="1:15" ht="29.4" customHeight="1" x14ac:dyDescent="0.3">
      <c r="A97" s="81">
        <v>90</v>
      </c>
      <c r="B97" s="82" t="s">
        <v>294</v>
      </c>
      <c r="C97" s="85" t="s">
        <v>606</v>
      </c>
      <c r="D97" s="87" t="s">
        <v>301</v>
      </c>
      <c r="E97" s="88" t="s">
        <v>383</v>
      </c>
      <c r="F97" s="85" t="s">
        <v>657</v>
      </c>
      <c r="G97" s="85" t="s">
        <v>322</v>
      </c>
      <c r="H97" s="85" t="s">
        <v>323</v>
      </c>
      <c r="I97" s="90"/>
      <c r="J97" s="90"/>
      <c r="K97" s="90"/>
      <c r="L97" s="86" t="s">
        <v>245</v>
      </c>
      <c r="M97" s="73" t="str">
        <f>VLOOKUP(H97:H211,'[1]MỚI NĂM 2023'!F$13:J$69,5,0)</f>
        <v>Chuyển đổi TB HH sang hưởng VTCI</v>
      </c>
      <c r="N97" s="73" t="s">
        <v>596</v>
      </c>
    </row>
    <row r="98" spans="1:15" ht="29.4" customHeight="1" x14ac:dyDescent="0.3">
      <c r="A98" s="81">
        <v>91</v>
      </c>
      <c r="B98" s="82" t="s">
        <v>294</v>
      </c>
      <c r="C98" s="85" t="s">
        <v>606</v>
      </c>
      <c r="D98" s="87" t="s">
        <v>301</v>
      </c>
      <c r="E98" s="88" t="s">
        <v>383</v>
      </c>
      <c r="F98" s="85" t="s">
        <v>657</v>
      </c>
      <c r="G98" s="85" t="s">
        <v>360</v>
      </c>
      <c r="H98" s="85"/>
      <c r="I98" s="90"/>
      <c r="J98" s="90"/>
      <c r="K98" s="90"/>
      <c r="L98" s="86" t="s">
        <v>245</v>
      </c>
      <c r="M98" s="73" t="e">
        <f>VLOOKUP(H98:H220,'[1]MỚI NĂM 2023'!F$13:J$69,5,0)</f>
        <v>#N/A</v>
      </c>
      <c r="N98" s="73" t="s">
        <v>596</v>
      </c>
    </row>
    <row r="99" spans="1:15" ht="29.4" customHeight="1" x14ac:dyDescent="0.3">
      <c r="A99" s="81">
        <v>92</v>
      </c>
      <c r="B99" s="82" t="s">
        <v>294</v>
      </c>
      <c r="C99" s="85" t="s">
        <v>606</v>
      </c>
      <c r="D99" s="87" t="s">
        <v>301</v>
      </c>
      <c r="E99" s="88" t="s">
        <v>383</v>
      </c>
      <c r="F99" s="85" t="s">
        <v>657</v>
      </c>
      <c r="G99" s="85" t="s">
        <v>348</v>
      </c>
      <c r="H99" s="85" t="s">
        <v>361</v>
      </c>
      <c r="I99" s="90"/>
      <c r="J99" s="90"/>
      <c r="K99" s="90"/>
      <c r="L99" s="86" t="s">
        <v>245</v>
      </c>
      <c r="M99" s="73" t="str">
        <f>VLOOKUP(H99:H221,'[1]MỚI NĂM 2023'!F$13:J$69,5,0)</f>
        <v>Chuyển đổi TB HH sang hưởng VTCI</v>
      </c>
      <c r="N99" s="73" t="s">
        <v>596</v>
      </c>
      <c r="O99" s="73" t="s">
        <v>626</v>
      </c>
    </row>
    <row r="100" spans="1:15" ht="29.4" customHeight="1" x14ac:dyDescent="0.3">
      <c r="A100" s="81">
        <v>93</v>
      </c>
      <c r="B100" s="82" t="s">
        <v>294</v>
      </c>
      <c r="C100" s="85" t="s">
        <v>606</v>
      </c>
      <c r="D100" s="87" t="s">
        <v>301</v>
      </c>
      <c r="E100" s="88" t="s">
        <v>383</v>
      </c>
      <c r="F100" s="85" t="s">
        <v>318</v>
      </c>
      <c r="G100" s="85" t="s">
        <v>360</v>
      </c>
      <c r="H100" s="85"/>
      <c r="I100" s="90"/>
      <c r="J100" s="90"/>
      <c r="K100" s="90"/>
      <c r="L100" s="86" t="s">
        <v>245</v>
      </c>
      <c r="N100" s="73" t="s">
        <v>596</v>
      </c>
    </row>
    <row r="101" spans="1:15" ht="29.4" customHeight="1" x14ac:dyDescent="0.3">
      <c r="A101" s="81">
        <v>94</v>
      </c>
      <c r="B101" s="82" t="s">
        <v>294</v>
      </c>
      <c r="C101" s="85" t="s">
        <v>297</v>
      </c>
      <c r="D101" s="87" t="s">
        <v>301</v>
      </c>
      <c r="E101" s="88" t="s">
        <v>599</v>
      </c>
      <c r="F101" s="85" t="s">
        <v>681</v>
      </c>
      <c r="G101" s="85" t="s">
        <v>281</v>
      </c>
      <c r="H101" s="85" t="s">
        <v>282</v>
      </c>
      <c r="I101" s="90"/>
      <c r="J101" s="90"/>
      <c r="K101" s="85">
        <v>378992</v>
      </c>
      <c r="L101" s="86" t="s">
        <v>246</v>
      </c>
      <c r="M101" s="73" t="str">
        <f>VLOOKUP(H101:H215,'[1]MỚI NĂM 2023'!F$13:J$69,5,0)</f>
        <v>Gia hạn</v>
      </c>
      <c r="N101" s="73" t="s">
        <v>596</v>
      </c>
    </row>
    <row r="102" spans="1:15" ht="29.4" customHeight="1" x14ac:dyDescent="0.3">
      <c r="A102" s="81">
        <v>95</v>
      </c>
      <c r="B102" s="82" t="s">
        <v>294</v>
      </c>
      <c r="C102" s="85" t="s">
        <v>297</v>
      </c>
      <c r="D102" s="87" t="s">
        <v>301</v>
      </c>
      <c r="E102" s="88" t="s">
        <v>599</v>
      </c>
      <c r="F102" s="85" t="s">
        <v>680</v>
      </c>
      <c r="G102" s="85" t="s">
        <v>362</v>
      </c>
      <c r="H102" s="85"/>
      <c r="I102" s="90"/>
      <c r="J102" s="90"/>
      <c r="K102" s="90"/>
      <c r="L102" s="86" t="s">
        <v>245</v>
      </c>
      <c r="M102" s="73" t="e">
        <f>VLOOKUP(H102:H226,'[1]MỚI NĂM 2023'!F$13:J$69,5,0)</f>
        <v>#N/A</v>
      </c>
      <c r="N102" s="73" t="s">
        <v>596</v>
      </c>
    </row>
    <row r="103" spans="1:15" ht="29.4" customHeight="1" x14ac:dyDescent="0.3">
      <c r="A103" s="81">
        <v>96</v>
      </c>
      <c r="B103" s="82" t="s">
        <v>294</v>
      </c>
      <c r="C103" s="85" t="s">
        <v>297</v>
      </c>
      <c r="D103" s="87" t="s">
        <v>301</v>
      </c>
      <c r="E103" s="88" t="s">
        <v>599</v>
      </c>
      <c r="F103" s="85" t="s">
        <v>680</v>
      </c>
      <c r="G103" s="85" t="s">
        <v>326</v>
      </c>
      <c r="H103" s="85" t="s">
        <v>363</v>
      </c>
      <c r="I103" s="90"/>
      <c r="J103" s="90"/>
      <c r="K103" s="90"/>
      <c r="L103" s="86" t="s">
        <v>245</v>
      </c>
      <c r="M103" s="73" t="str">
        <f>VLOOKUP(H103:H227,'[1]MỚI NĂM 2023'!F$13:J$69,5,0)</f>
        <v>Chuyển đổi TB HH sang hưởng VTCI</v>
      </c>
      <c r="N103" s="73" t="s">
        <v>596</v>
      </c>
    </row>
    <row r="104" spans="1:15" ht="29.4" customHeight="1" x14ac:dyDescent="0.3">
      <c r="A104" s="81">
        <v>97</v>
      </c>
      <c r="B104" s="82" t="s">
        <v>294</v>
      </c>
      <c r="C104" s="85" t="s">
        <v>297</v>
      </c>
      <c r="D104" s="87" t="s">
        <v>301</v>
      </c>
      <c r="E104" s="88" t="s">
        <v>599</v>
      </c>
      <c r="F104" s="85" t="s">
        <v>680</v>
      </c>
      <c r="G104" s="85" t="s">
        <v>364</v>
      </c>
      <c r="H104" s="85" t="s">
        <v>365</v>
      </c>
      <c r="I104" s="90"/>
      <c r="J104" s="90"/>
      <c r="K104" s="90"/>
      <c r="L104" s="86" t="s">
        <v>245</v>
      </c>
      <c r="M104" s="73" t="str">
        <f>VLOOKUP(H104:H228,'[1]MỚI NĂM 2023'!F$13:J$69,5,0)</f>
        <v>Chuyển đổi TB HH sang hưởng VTCI</v>
      </c>
      <c r="N104" s="73" t="s">
        <v>596</v>
      </c>
    </row>
    <row r="105" spans="1:15" ht="29.4" customHeight="1" x14ac:dyDescent="0.3">
      <c r="A105" s="81">
        <v>98</v>
      </c>
      <c r="B105" s="82" t="s">
        <v>294</v>
      </c>
      <c r="C105" s="85" t="s">
        <v>297</v>
      </c>
      <c r="D105" s="87" t="s">
        <v>301</v>
      </c>
      <c r="E105" s="88" t="s">
        <v>599</v>
      </c>
      <c r="F105" s="85" t="s">
        <v>680</v>
      </c>
      <c r="G105" s="85" t="s">
        <v>366</v>
      </c>
      <c r="H105" s="85" t="s">
        <v>367</v>
      </c>
      <c r="I105" s="90"/>
      <c r="J105" s="90"/>
      <c r="K105" s="90"/>
      <c r="L105" s="86" t="s">
        <v>245</v>
      </c>
      <c r="M105" s="73" t="str">
        <f>VLOOKUP(H105:H230,'[1]MỚI NĂM 2023'!F$13:J$69,5,0)</f>
        <v>Chuyển đổi TB HH sang hưởng VTCI</v>
      </c>
      <c r="N105" s="73" t="s">
        <v>596</v>
      </c>
    </row>
    <row r="106" spans="1:15" ht="29.4" customHeight="1" x14ac:dyDescent="0.3">
      <c r="A106" s="81">
        <v>99</v>
      </c>
      <c r="B106" s="82" t="s">
        <v>294</v>
      </c>
      <c r="C106" s="85" t="s">
        <v>297</v>
      </c>
      <c r="D106" s="87" t="s">
        <v>301</v>
      </c>
      <c r="E106" s="88" t="s">
        <v>599</v>
      </c>
      <c r="F106" s="85" t="s">
        <v>658</v>
      </c>
      <c r="G106" s="85" t="s">
        <v>324</v>
      </c>
      <c r="H106" s="85" t="s">
        <v>325</v>
      </c>
      <c r="I106" s="90"/>
      <c r="J106" s="90"/>
      <c r="K106" s="90"/>
      <c r="L106" s="86" t="s">
        <v>245</v>
      </c>
      <c r="M106" s="73" t="str">
        <f>VLOOKUP(H106:H218,'[1]MỚI NĂM 2023'!F$13:J$69,5,0)</f>
        <v>Lắp mới trường chính</v>
      </c>
      <c r="N106" s="73" t="s">
        <v>596</v>
      </c>
    </row>
    <row r="107" spans="1:15" ht="29.4" customHeight="1" x14ac:dyDescent="0.3">
      <c r="A107" s="81">
        <v>100</v>
      </c>
      <c r="B107" s="82" t="s">
        <v>294</v>
      </c>
      <c r="C107" s="85" t="s">
        <v>297</v>
      </c>
      <c r="D107" s="87" t="s">
        <v>301</v>
      </c>
      <c r="E107" s="88" t="s">
        <v>599</v>
      </c>
      <c r="F107" s="85" t="s">
        <v>659</v>
      </c>
      <c r="G107" s="85" t="s">
        <v>326</v>
      </c>
      <c r="H107" s="85" t="s">
        <v>327</v>
      </c>
      <c r="I107" s="90"/>
      <c r="J107" s="90"/>
      <c r="K107" s="90"/>
      <c r="L107" s="86" t="s">
        <v>245</v>
      </c>
      <c r="M107" s="73" t="str">
        <f>VLOOKUP(H107:H219,'[1]MỚI NĂM 2023'!F$13:J$69,5,0)</f>
        <v>Chuyển đổi TB HH sang hưởng VTCI</v>
      </c>
      <c r="N107" s="73" t="s">
        <v>596</v>
      </c>
    </row>
    <row r="108" spans="1:15" ht="29.4" customHeight="1" x14ac:dyDescent="0.3">
      <c r="A108" s="81">
        <v>101</v>
      </c>
      <c r="B108" s="82" t="s">
        <v>294</v>
      </c>
      <c r="C108" s="85" t="s">
        <v>297</v>
      </c>
      <c r="D108" s="87" t="s">
        <v>301</v>
      </c>
      <c r="E108" s="88" t="s">
        <v>599</v>
      </c>
      <c r="F108" s="85" t="s">
        <v>659</v>
      </c>
      <c r="G108" s="85" t="s">
        <v>364</v>
      </c>
      <c r="H108" s="85" t="s">
        <v>368</v>
      </c>
      <c r="I108" s="90"/>
      <c r="J108" s="90"/>
      <c r="K108" s="90"/>
      <c r="L108" s="86" t="s">
        <v>245</v>
      </c>
      <c r="M108" s="73" t="str">
        <f>VLOOKUP(H108:H231,'[1]MỚI NĂM 2023'!F$13:J$69,5,0)</f>
        <v>Chuyển đổi TB HH sang hưởng VTCI</v>
      </c>
      <c r="N108" s="73" t="s">
        <v>596</v>
      </c>
    </row>
    <row r="109" spans="1:15" ht="29.4" customHeight="1" x14ac:dyDescent="0.3">
      <c r="A109" s="81">
        <v>102</v>
      </c>
      <c r="B109" s="82" t="s">
        <v>294</v>
      </c>
      <c r="C109" s="85" t="s">
        <v>297</v>
      </c>
      <c r="D109" s="87" t="s">
        <v>301</v>
      </c>
      <c r="E109" s="88" t="s">
        <v>599</v>
      </c>
      <c r="F109" s="85" t="s">
        <v>659</v>
      </c>
      <c r="G109" s="85" t="s">
        <v>362</v>
      </c>
      <c r="H109" s="85" t="s">
        <v>369</v>
      </c>
      <c r="I109" s="90"/>
      <c r="J109" s="90"/>
      <c r="K109" s="90"/>
      <c r="L109" s="86" t="s">
        <v>245</v>
      </c>
      <c r="M109" s="73" t="str">
        <f>VLOOKUP(H109:H232,'[1]MỚI NĂM 2023'!F$13:J$69,5,0)</f>
        <v>Chuyển đổi TB HH sang hưởng VTCI</v>
      </c>
      <c r="N109" s="73" t="s">
        <v>596</v>
      </c>
    </row>
    <row r="110" spans="1:15" ht="29.4" customHeight="1" x14ac:dyDescent="0.3">
      <c r="A110" s="81">
        <v>103</v>
      </c>
      <c r="B110" s="82" t="s">
        <v>294</v>
      </c>
      <c r="C110" s="85" t="s">
        <v>297</v>
      </c>
      <c r="D110" s="87" t="s">
        <v>301</v>
      </c>
      <c r="E110" s="88" t="s">
        <v>599</v>
      </c>
      <c r="F110" s="85" t="s">
        <v>659</v>
      </c>
      <c r="G110" s="85" t="s">
        <v>366</v>
      </c>
      <c r="H110" s="85" t="s">
        <v>370</v>
      </c>
      <c r="I110" s="90"/>
      <c r="J110" s="90"/>
      <c r="K110" s="90"/>
      <c r="L110" s="86" t="s">
        <v>245</v>
      </c>
      <c r="M110" s="73" t="str">
        <f>VLOOKUP(H110:H233,'[1]MỚI NĂM 2023'!F$13:J$69,5,0)</f>
        <v>Chuyển đổi TB HH sang hưởng VTCI</v>
      </c>
      <c r="N110" s="73" t="s">
        <v>596</v>
      </c>
    </row>
    <row r="111" spans="1:15" ht="29.4" customHeight="1" x14ac:dyDescent="0.3">
      <c r="A111" s="81">
        <v>104</v>
      </c>
      <c r="B111" s="82" t="s">
        <v>294</v>
      </c>
      <c r="C111" s="85" t="s">
        <v>608</v>
      </c>
      <c r="D111" s="87" t="s">
        <v>301</v>
      </c>
      <c r="E111" s="88" t="s">
        <v>385</v>
      </c>
      <c r="F111" s="85" t="s">
        <v>337</v>
      </c>
      <c r="G111" s="85" t="s">
        <v>338</v>
      </c>
      <c r="H111" s="85" t="s">
        <v>339</v>
      </c>
      <c r="I111" s="90"/>
      <c r="J111" s="90"/>
      <c r="K111" s="90"/>
      <c r="L111" s="86" t="s">
        <v>245</v>
      </c>
      <c r="M111" s="73" t="str">
        <f>VLOOKUP(H111:H229,'[1]MỚI NĂM 2023'!F$13:J$69,5,0)</f>
        <v>Lắp mới Trường Chính</v>
      </c>
      <c r="N111" s="73" t="s">
        <v>596</v>
      </c>
    </row>
    <row r="112" spans="1:15" ht="29.4" customHeight="1" x14ac:dyDescent="0.3">
      <c r="A112" s="81">
        <v>105</v>
      </c>
      <c r="B112" s="82" t="s">
        <v>294</v>
      </c>
      <c r="C112" s="85" t="s">
        <v>607</v>
      </c>
      <c r="D112" s="87" t="s">
        <v>301</v>
      </c>
      <c r="E112" s="88" t="s">
        <v>384</v>
      </c>
      <c r="F112" s="85" t="s">
        <v>674</v>
      </c>
      <c r="G112" s="85" t="s">
        <v>332</v>
      </c>
      <c r="H112" s="85" t="s">
        <v>333</v>
      </c>
      <c r="I112" s="90"/>
      <c r="J112" s="90"/>
      <c r="K112" s="90"/>
      <c r="L112" s="86" t="s">
        <v>245</v>
      </c>
      <c r="M112" s="73" t="str">
        <f>VLOOKUP(H112:H231,'[1]MỚI NĂM 2023'!F$13:J$69,5,0)</f>
        <v>Lắp mới Trường Chính</v>
      </c>
      <c r="N112" s="73" t="s">
        <v>596</v>
      </c>
    </row>
    <row r="113" spans="1:15" ht="29.4" customHeight="1" x14ac:dyDescent="0.3">
      <c r="A113" s="81">
        <v>106</v>
      </c>
      <c r="B113" s="82" t="s">
        <v>294</v>
      </c>
      <c r="C113" s="85" t="s">
        <v>607</v>
      </c>
      <c r="D113" s="87" t="s">
        <v>301</v>
      </c>
      <c r="E113" s="88" t="s">
        <v>384</v>
      </c>
      <c r="F113" s="85" t="s">
        <v>660</v>
      </c>
      <c r="G113" s="85" t="s">
        <v>332</v>
      </c>
      <c r="H113" s="85" t="s">
        <v>334</v>
      </c>
      <c r="I113" s="90"/>
      <c r="J113" s="90"/>
      <c r="K113" s="90"/>
      <c r="L113" s="86" t="s">
        <v>245</v>
      </c>
      <c r="M113" s="73" t="str">
        <f>VLOOKUP(H113:H232,'[1]MỚI NĂM 2023'!F$13:J$69,5,0)</f>
        <v>Lắp mới Trường Chính</v>
      </c>
      <c r="N113" s="73" t="s">
        <v>596</v>
      </c>
    </row>
    <row r="114" spans="1:15" ht="29.4" customHeight="1" x14ac:dyDescent="0.3">
      <c r="A114" s="81">
        <v>107</v>
      </c>
      <c r="B114" s="82" t="s">
        <v>294</v>
      </c>
      <c r="C114" s="85" t="s">
        <v>607</v>
      </c>
      <c r="D114" s="87" t="s">
        <v>301</v>
      </c>
      <c r="E114" s="88" t="s">
        <v>384</v>
      </c>
      <c r="F114" s="85" t="s">
        <v>661</v>
      </c>
      <c r="G114" s="85" t="s">
        <v>335</v>
      </c>
      <c r="H114" s="85" t="s">
        <v>336</v>
      </c>
      <c r="I114" s="90"/>
      <c r="J114" s="90"/>
      <c r="K114" s="90"/>
      <c r="L114" s="86" t="s">
        <v>245</v>
      </c>
      <c r="M114" s="73" t="str">
        <f>VLOOKUP(H114:H233,'[1]MỚI NĂM 2023'!F$13:J$69,5,0)</f>
        <v>Chuyển đổi TB HH sang hưởng VTCI</v>
      </c>
      <c r="N114" s="73" t="s">
        <v>596</v>
      </c>
      <c r="O114" s="73" t="s">
        <v>653</v>
      </c>
    </row>
    <row r="115" spans="1:15" ht="29.4" customHeight="1" x14ac:dyDescent="0.3">
      <c r="A115" s="81">
        <v>108</v>
      </c>
      <c r="B115" s="82" t="s">
        <v>294</v>
      </c>
      <c r="C115" s="85" t="s">
        <v>607</v>
      </c>
      <c r="D115" s="87" t="s">
        <v>301</v>
      </c>
      <c r="E115" s="88" t="s">
        <v>384</v>
      </c>
      <c r="F115" s="85" t="s">
        <v>661</v>
      </c>
      <c r="G115" s="85" t="s">
        <v>371</v>
      </c>
      <c r="H115" s="85" t="s">
        <v>372</v>
      </c>
      <c r="I115" s="90"/>
      <c r="J115" s="90"/>
      <c r="K115" s="90"/>
      <c r="L115" s="86" t="s">
        <v>245</v>
      </c>
      <c r="M115" s="73" t="str">
        <f>VLOOKUP(H115:H241,'[1]MỚI NĂM 2023'!F$13:J$69,5,0)</f>
        <v>Chuyển đổi TB HH sang hưởng VTCI</v>
      </c>
      <c r="N115" s="73" t="s">
        <v>596</v>
      </c>
      <c r="O115" s="73" t="s">
        <v>653</v>
      </c>
    </row>
    <row r="116" spans="1:15" ht="29.4" customHeight="1" x14ac:dyDescent="0.3">
      <c r="A116" s="81">
        <v>109</v>
      </c>
      <c r="B116" s="82" t="s">
        <v>294</v>
      </c>
      <c r="C116" s="85" t="s">
        <v>607</v>
      </c>
      <c r="D116" s="87" t="s">
        <v>301</v>
      </c>
      <c r="E116" s="88" t="s">
        <v>384</v>
      </c>
      <c r="F116" s="85" t="s">
        <v>644</v>
      </c>
      <c r="G116" s="85" t="s">
        <v>376</v>
      </c>
      <c r="H116" s="85" t="s">
        <v>377</v>
      </c>
      <c r="I116" s="90"/>
      <c r="J116" s="90"/>
      <c r="K116" s="90"/>
      <c r="L116" s="86" t="s">
        <v>245</v>
      </c>
      <c r="M116" s="73" t="str">
        <f>VLOOKUP(H116:H242,'[1]MỚI NĂM 2023'!F$13:J$69,5,0)</f>
        <v>Chuyển đổi TB HH sang hưởng VTCI</v>
      </c>
      <c r="N116" s="73" t="s">
        <v>596</v>
      </c>
    </row>
    <row r="117" spans="1:15" ht="29.4" customHeight="1" x14ac:dyDescent="0.3">
      <c r="A117" s="81">
        <v>110</v>
      </c>
      <c r="B117" s="82" t="s">
        <v>294</v>
      </c>
      <c r="C117" s="85" t="s">
        <v>299</v>
      </c>
      <c r="D117" s="87" t="s">
        <v>301</v>
      </c>
      <c r="E117" s="88" t="s">
        <v>305</v>
      </c>
      <c r="F117" s="85" t="s">
        <v>641</v>
      </c>
      <c r="G117" s="85" t="s">
        <v>354</v>
      </c>
      <c r="H117" s="85" t="s">
        <v>373</v>
      </c>
      <c r="I117" s="90"/>
      <c r="J117" s="90"/>
      <c r="K117" s="90"/>
      <c r="L117" s="86" t="s">
        <v>245</v>
      </c>
      <c r="M117" s="73" t="str">
        <f>VLOOKUP(H73:H191,'[1]MỚI NĂM 2023'!F$13:J$69,5,0)</f>
        <v>Chuyển đổi TB HH sang hưởng VTCI</v>
      </c>
      <c r="N117" s="73" t="s">
        <v>596</v>
      </c>
    </row>
    <row r="118" spans="1:15" ht="29.4" customHeight="1" x14ac:dyDescent="0.3">
      <c r="A118" s="81">
        <v>111</v>
      </c>
      <c r="B118" s="82" t="s">
        <v>294</v>
      </c>
      <c r="C118" s="85" t="s">
        <v>296</v>
      </c>
      <c r="D118" s="87" t="s">
        <v>301</v>
      </c>
      <c r="E118" s="88" t="s">
        <v>303</v>
      </c>
      <c r="F118" s="85" t="s">
        <v>648</v>
      </c>
      <c r="G118" s="85" t="s">
        <v>380</v>
      </c>
      <c r="H118" s="85" t="s">
        <v>381</v>
      </c>
      <c r="I118" s="90"/>
      <c r="J118" s="90"/>
      <c r="K118" s="90"/>
      <c r="L118" s="86" t="s">
        <v>245</v>
      </c>
      <c r="M118" s="73" t="str">
        <f>VLOOKUP(H76:H195,'[1]MỚI NĂM 2023'!F$13:J$69,5,0)</f>
        <v>Chuyển đổi TB HH sang hưởng VTCI</v>
      </c>
      <c r="N118" s="73" t="s">
        <v>596</v>
      </c>
    </row>
    <row r="119" spans="1:15" ht="29.4" customHeight="1" x14ac:dyDescent="0.3">
      <c r="A119" s="81">
        <v>112</v>
      </c>
      <c r="B119" s="82" t="s">
        <v>294</v>
      </c>
      <c r="C119" s="85" t="s">
        <v>298</v>
      </c>
      <c r="D119" s="87" t="s">
        <v>301</v>
      </c>
      <c r="E119" s="88" t="s">
        <v>304</v>
      </c>
      <c r="F119" s="85" t="s">
        <v>649</v>
      </c>
      <c r="G119" s="85" t="s">
        <v>386</v>
      </c>
      <c r="H119" s="85" t="s">
        <v>382</v>
      </c>
      <c r="I119" s="90"/>
      <c r="J119" s="90"/>
      <c r="K119" s="90"/>
      <c r="L119" s="86" t="s">
        <v>245</v>
      </c>
      <c r="M119" s="73" t="str">
        <f>VLOOKUP(H80:H200,'[1]MỚI NĂM 2023'!F$13:J$69,5,0)</f>
        <v>Chuyển đổi TB HH sang hưởng VTCI</v>
      </c>
      <c r="N119" s="73" t="s">
        <v>596</v>
      </c>
    </row>
    <row r="120" spans="1:15" ht="29.4" customHeight="1" x14ac:dyDescent="0.3">
      <c r="A120" s="81">
        <v>113</v>
      </c>
      <c r="B120" s="82" t="s">
        <v>294</v>
      </c>
      <c r="C120" s="85" t="s">
        <v>300</v>
      </c>
      <c r="D120" s="87" t="s">
        <v>301</v>
      </c>
      <c r="E120" s="88" t="s">
        <v>306</v>
      </c>
      <c r="F120" s="85" t="s">
        <v>642</v>
      </c>
      <c r="G120" s="85" t="s">
        <v>650</v>
      </c>
      <c r="H120" s="85" t="s">
        <v>374</v>
      </c>
      <c r="I120" s="90"/>
      <c r="J120" s="90"/>
      <c r="K120" s="90"/>
      <c r="L120" s="86" t="s">
        <v>245</v>
      </c>
      <c r="M120" s="73" t="str">
        <f>VLOOKUP(H87:H208,'[1]MỚI NĂM 2023'!F$13:J$69,5,0)</f>
        <v>Chuyển đổi TB HH sang hưởng VTCI</v>
      </c>
      <c r="N120" s="73" t="s">
        <v>596</v>
      </c>
    </row>
    <row r="121" spans="1:15" ht="29.4" customHeight="1" x14ac:dyDescent="0.3">
      <c r="A121" s="81">
        <v>114</v>
      </c>
      <c r="B121" s="82" t="s">
        <v>294</v>
      </c>
      <c r="C121" s="85" t="s">
        <v>295</v>
      </c>
      <c r="D121" s="87" t="s">
        <v>301</v>
      </c>
      <c r="E121" s="88" t="s">
        <v>302</v>
      </c>
      <c r="F121" s="85" t="s">
        <v>678</v>
      </c>
      <c r="G121" s="85" t="s">
        <v>342</v>
      </c>
      <c r="H121" s="85" t="s">
        <v>343</v>
      </c>
      <c r="I121" s="90"/>
      <c r="J121" s="90"/>
      <c r="K121" s="90"/>
      <c r="L121" s="86" t="s">
        <v>245</v>
      </c>
      <c r="M121" s="73" t="str">
        <f>VLOOKUP(H91:H206,'[1]MỚI NĂM 2023'!F$13:J$69,5,0)</f>
        <v>Lắp mới trạm YT Nậm Chảy</v>
      </c>
      <c r="N121" s="73" t="s">
        <v>596</v>
      </c>
    </row>
    <row r="122" spans="1:15" ht="29.4" customHeight="1" x14ac:dyDescent="0.3">
      <c r="A122" s="81">
        <v>115</v>
      </c>
      <c r="B122" s="82" t="s">
        <v>294</v>
      </c>
      <c r="C122" s="85" t="s">
        <v>609</v>
      </c>
      <c r="D122" s="87" t="s">
        <v>301</v>
      </c>
      <c r="E122" s="88" t="s">
        <v>387</v>
      </c>
      <c r="F122" s="85" t="s">
        <v>677</v>
      </c>
      <c r="G122" s="85" t="s">
        <v>344</v>
      </c>
      <c r="H122" s="85" t="s">
        <v>345</v>
      </c>
      <c r="I122" s="90"/>
      <c r="J122" s="90"/>
      <c r="K122" s="90"/>
      <c r="L122" s="86" t="s">
        <v>245</v>
      </c>
      <c r="M122" s="73" t="str">
        <f>VLOOKUP(H94:H210,'[1]MỚI NĂM 2023'!F$13:J$69,5,0)</f>
        <v>Lắp mới trạm YT Nấm Lư</v>
      </c>
      <c r="N122" s="73" t="s">
        <v>596</v>
      </c>
    </row>
    <row r="123" spans="1:15" ht="29.4" customHeight="1" x14ac:dyDescent="0.3">
      <c r="A123" s="81">
        <v>116</v>
      </c>
      <c r="B123" s="82" t="s">
        <v>294</v>
      </c>
      <c r="C123" s="85" t="s">
        <v>606</v>
      </c>
      <c r="D123" s="87" t="s">
        <v>301</v>
      </c>
      <c r="E123" s="88" t="s">
        <v>383</v>
      </c>
      <c r="F123" s="85" t="s">
        <v>643</v>
      </c>
      <c r="G123" s="85" t="s">
        <v>319</v>
      </c>
      <c r="H123" s="85" t="s">
        <v>375</v>
      </c>
      <c r="I123" s="90"/>
      <c r="J123" s="90"/>
      <c r="K123" s="90"/>
      <c r="L123" s="86" t="s">
        <v>245</v>
      </c>
      <c r="M123" s="73" t="str">
        <f>VLOOKUP(H101:H224,'[1]MỚI NĂM 2023'!F$13:J$69,5,0)</f>
        <v>Chuyển đổi TB HH sang hưởng VTCI</v>
      </c>
      <c r="N123" s="73" t="s">
        <v>596</v>
      </c>
    </row>
    <row r="124" spans="1:15" ht="29.4" customHeight="1" x14ac:dyDescent="0.3">
      <c r="A124" s="81">
        <v>117</v>
      </c>
      <c r="B124" s="82" t="s">
        <v>294</v>
      </c>
      <c r="C124" s="85" t="s">
        <v>297</v>
      </c>
      <c r="D124" s="87" t="s">
        <v>301</v>
      </c>
      <c r="E124" s="88" t="s">
        <v>599</v>
      </c>
      <c r="F124" s="85" t="s">
        <v>645</v>
      </c>
      <c r="G124" s="85" t="s">
        <v>647</v>
      </c>
      <c r="H124" s="85" t="s">
        <v>378</v>
      </c>
      <c r="I124" s="90"/>
      <c r="J124" s="90"/>
      <c r="K124" s="90"/>
      <c r="L124" s="86" t="s">
        <v>245</v>
      </c>
      <c r="M124" s="73" t="str">
        <f>VLOOKUP(H111:H235,'[1]MỚI NĂM 2023'!F$13:J$69,5,0)</f>
        <v>Chuyển đổi TB HH sang hưởng VTCI</v>
      </c>
      <c r="N124" s="73" t="s">
        <v>596</v>
      </c>
    </row>
    <row r="125" spans="1:15" ht="29.4" customHeight="1" x14ac:dyDescent="0.3">
      <c r="A125" s="81">
        <v>118</v>
      </c>
      <c r="B125" s="82" t="s">
        <v>294</v>
      </c>
      <c r="C125" s="85" t="s">
        <v>608</v>
      </c>
      <c r="D125" s="87" t="s">
        <v>301</v>
      </c>
      <c r="E125" s="88" t="s">
        <v>385</v>
      </c>
      <c r="F125" s="85" t="s">
        <v>646</v>
      </c>
      <c r="G125" s="85" t="s">
        <v>338</v>
      </c>
      <c r="H125" s="85" t="s">
        <v>379</v>
      </c>
      <c r="I125" s="90"/>
      <c r="J125" s="90"/>
      <c r="K125" s="90"/>
      <c r="L125" s="86" t="s">
        <v>245</v>
      </c>
      <c r="M125" s="73" t="str">
        <f>VLOOKUP(H112:H237,'[1]MỚI NĂM 2023'!F$13:J$69,5,0)</f>
        <v>Chuyển đổi TB HH sang hưởng VTCI</v>
      </c>
      <c r="N125" s="73" t="s">
        <v>596</v>
      </c>
    </row>
    <row r="126" spans="1:15" ht="29.4" customHeight="1" x14ac:dyDescent="0.3">
      <c r="A126" s="81">
        <v>119</v>
      </c>
      <c r="B126" s="82" t="s">
        <v>388</v>
      </c>
      <c r="C126" s="85" t="s">
        <v>389</v>
      </c>
      <c r="D126" s="92" t="s">
        <v>429</v>
      </c>
      <c r="E126" s="85" t="s">
        <v>600</v>
      </c>
      <c r="F126" s="85" t="s">
        <v>601</v>
      </c>
      <c r="G126" s="85" t="s">
        <v>390</v>
      </c>
      <c r="H126" s="85" t="s">
        <v>436</v>
      </c>
      <c r="I126" s="90"/>
      <c r="J126" s="90"/>
      <c r="K126" s="85">
        <v>360125</v>
      </c>
      <c r="L126" s="86" t="s">
        <v>246</v>
      </c>
      <c r="N126" s="73" t="s">
        <v>597</v>
      </c>
    </row>
    <row r="127" spans="1:15" ht="29.4" customHeight="1" x14ac:dyDescent="0.3">
      <c r="A127" s="81">
        <v>120</v>
      </c>
      <c r="B127" s="82" t="s">
        <v>388</v>
      </c>
      <c r="C127" s="85" t="s">
        <v>391</v>
      </c>
      <c r="D127" s="92" t="s">
        <v>429</v>
      </c>
      <c r="E127" s="85" t="s">
        <v>430</v>
      </c>
      <c r="F127" s="85" t="s">
        <v>392</v>
      </c>
      <c r="G127" s="85" t="s">
        <v>393</v>
      </c>
      <c r="H127" s="85" t="s">
        <v>437</v>
      </c>
      <c r="I127" s="90"/>
      <c r="J127" s="90"/>
      <c r="K127" s="85">
        <v>360565</v>
      </c>
      <c r="L127" s="86" t="s">
        <v>246</v>
      </c>
      <c r="N127" s="73" t="s">
        <v>597</v>
      </c>
      <c r="O127" s="73" t="s">
        <v>687</v>
      </c>
    </row>
    <row r="128" spans="1:15" ht="29.4" customHeight="1" x14ac:dyDescent="0.3">
      <c r="A128" s="81">
        <v>121</v>
      </c>
      <c r="B128" s="82" t="s">
        <v>388</v>
      </c>
      <c r="C128" s="85" t="s">
        <v>389</v>
      </c>
      <c r="D128" s="92" t="s">
        <v>429</v>
      </c>
      <c r="E128" s="85" t="s">
        <v>600</v>
      </c>
      <c r="F128" s="85" t="s">
        <v>602</v>
      </c>
      <c r="G128" s="85" t="s">
        <v>390</v>
      </c>
      <c r="H128" s="85" t="s">
        <v>438</v>
      </c>
      <c r="I128" s="90"/>
      <c r="J128" s="90"/>
      <c r="K128" s="85">
        <v>346772</v>
      </c>
      <c r="L128" s="86" t="s">
        <v>246</v>
      </c>
      <c r="N128" s="73" t="s">
        <v>597</v>
      </c>
    </row>
    <row r="129" spans="1:14" ht="29.4" customHeight="1" x14ac:dyDescent="0.3">
      <c r="A129" s="81">
        <v>122</v>
      </c>
      <c r="B129" s="82" t="s">
        <v>388</v>
      </c>
      <c r="C129" s="85" t="s">
        <v>394</v>
      </c>
      <c r="D129" s="92" t="s">
        <v>429</v>
      </c>
      <c r="E129" s="85" t="s">
        <v>431</v>
      </c>
      <c r="F129" s="85" t="s">
        <v>688</v>
      </c>
      <c r="G129" s="85" t="s">
        <v>395</v>
      </c>
      <c r="H129" s="85" t="s">
        <v>439</v>
      </c>
      <c r="I129" s="90"/>
      <c r="J129" s="90"/>
      <c r="K129" s="85" t="s">
        <v>457</v>
      </c>
      <c r="L129" s="86" t="s">
        <v>246</v>
      </c>
      <c r="N129" s="73" t="s">
        <v>597</v>
      </c>
    </row>
    <row r="130" spans="1:14" ht="29.4" customHeight="1" x14ac:dyDescent="0.3">
      <c r="A130" s="81">
        <v>123</v>
      </c>
      <c r="B130" s="82" t="s">
        <v>388</v>
      </c>
      <c r="C130" s="85" t="s">
        <v>391</v>
      </c>
      <c r="D130" s="92" t="s">
        <v>429</v>
      </c>
      <c r="E130" s="85" t="s">
        <v>430</v>
      </c>
      <c r="F130" s="85" t="s">
        <v>396</v>
      </c>
      <c r="G130" s="85" t="s">
        <v>393</v>
      </c>
      <c r="H130" s="85" t="s">
        <v>440</v>
      </c>
      <c r="I130" s="90"/>
      <c r="J130" s="90"/>
      <c r="K130" s="85" t="s">
        <v>458</v>
      </c>
      <c r="L130" s="86" t="s">
        <v>246</v>
      </c>
      <c r="N130" s="73" t="s">
        <v>597</v>
      </c>
    </row>
    <row r="131" spans="1:14" ht="29.4" customHeight="1" x14ac:dyDescent="0.3">
      <c r="A131" s="81">
        <v>124</v>
      </c>
      <c r="B131" s="82" t="s">
        <v>388</v>
      </c>
      <c r="C131" s="85" t="s">
        <v>391</v>
      </c>
      <c r="D131" s="92" t="s">
        <v>429</v>
      </c>
      <c r="E131" s="85" t="s">
        <v>430</v>
      </c>
      <c r="F131" s="85" t="s">
        <v>397</v>
      </c>
      <c r="G131" s="85" t="s">
        <v>398</v>
      </c>
      <c r="H131" s="85" t="s">
        <v>441</v>
      </c>
      <c r="I131" s="90"/>
      <c r="J131" s="90"/>
      <c r="K131" s="85" t="s">
        <v>459</v>
      </c>
      <c r="L131" s="86" t="s">
        <v>246</v>
      </c>
      <c r="N131" s="73" t="s">
        <v>597</v>
      </c>
    </row>
    <row r="132" spans="1:14" ht="29.4" customHeight="1" x14ac:dyDescent="0.3">
      <c r="A132" s="81">
        <v>125</v>
      </c>
      <c r="B132" s="82" t="s">
        <v>388</v>
      </c>
      <c r="C132" s="85" t="s">
        <v>399</v>
      </c>
      <c r="D132" s="92" t="s">
        <v>429</v>
      </c>
      <c r="E132" s="85" t="s">
        <v>432</v>
      </c>
      <c r="F132" s="85" t="s">
        <v>689</v>
      </c>
      <c r="G132" s="85" t="s">
        <v>400</v>
      </c>
      <c r="H132" s="85" t="s">
        <v>442</v>
      </c>
      <c r="I132" s="90"/>
      <c r="J132" s="90"/>
      <c r="K132" s="85" t="s">
        <v>460</v>
      </c>
      <c r="L132" s="86" t="s">
        <v>246</v>
      </c>
      <c r="N132" s="73" t="s">
        <v>597</v>
      </c>
    </row>
    <row r="133" spans="1:14" ht="29.4" customHeight="1" x14ac:dyDescent="0.3">
      <c r="A133" s="81">
        <v>126</v>
      </c>
      <c r="B133" s="82" t="s">
        <v>388</v>
      </c>
      <c r="C133" s="85" t="s">
        <v>401</v>
      </c>
      <c r="D133" s="92" t="s">
        <v>429</v>
      </c>
      <c r="E133" s="85" t="s">
        <v>433</v>
      </c>
      <c r="F133" s="85" t="s">
        <v>402</v>
      </c>
      <c r="G133" s="85" t="s">
        <v>403</v>
      </c>
      <c r="H133" s="85" t="s">
        <v>443</v>
      </c>
      <c r="I133" s="90"/>
      <c r="J133" s="90"/>
      <c r="K133" s="85" t="s">
        <v>461</v>
      </c>
      <c r="L133" s="86" t="s">
        <v>246</v>
      </c>
      <c r="N133" s="73" t="s">
        <v>597</v>
      </c>
    </row>
    <row r="134" spans="1:14" ht="29.4" customHeight="1" x14ac:dyDescent="0.3">
      <c r="A134" s="81">
        <v>127</v>
      </c>
      <c r="B134" s="82" t="s">
        <v>388</v>
      </c>
      <c r="C134" s="85" t="s">
        <v>401</v>
      </c>
      <c r="D134" s="92" t="s">
        <v>429</v>
      </c>
      <c r="E134" s="85" t="s">
        <v>433</v>
      </c>
      <c r="F134" s="85" t="s">
        <v>404</v>
      </c>
      <c r="G134" s="85" t="s">
        <v>403</v>
      </c>
      <c r="H134" s="85" t="s">
        <v>444</v>
      </c>
      <c r="I134" s="90"/>
      <c r="J134" s="90"/>
      <c r="K134" s="85" t="s">
        <v>462</v>
      </c>
      <c r="L134" s="86" t="s">
        <v>246</v>
      </c>
      <c r="N134" s="73" t="s">
        <v>597</v>
      </c>
    </row>
    <row r="135" spans="1:14" ht="29.4" customHeight="1" x14ac:dyDescent="0.3">
      <c r="A135" s="81">
        <v>128</v>
      </c>
      <c r="B135" s="82" t="s">
        <v>388</v>
      </c>
      <c r="C135" s="85" t="s">
        <v>401</v>
      </c>
      <c r="D135" s="92" t="s">
        <v>429</v>
      </c>
      <c r="E135" s="85" t="s">
        <v>433</v>
      </c>
      <c r="F135" s="85" t="s">
        <v>405</v>
      </c>
      <c r="G135" s="85" t="s">
        <v>403</v>
      </c>
      <c r="H135" s="85" t="s">
        <v>445</v>
      </c>
      <c r="I135" s="90"/>
      <c r="J135" s="90"/>
      <c r="K135" s="85">
        <v>380281</v>
      </c>
      <c r="L135" s="86" t="s">
        <v>246</v>
      </c>
      <c r="N135" s="73" t="s">
        <v>597</v>
      </c>
    </row>
    <row r="136" spans="1:14" ht="29.4" customHeight="1" x14ac:dyDescent="0.3">
      <c r="A136" s="81">
        <v>129</v>
      </c>
      <c r="B136" s="82" t="s">
        <v>388</v>
      </c>
      <c r="C136" s="85" t="s">
        <v>406</v>
      </c>
      <c r="D136" s="92" t="s">
        <v>429</v>
      </c>
      <c r="E136" s="85" t="s">
        <v>603</v>
      </c>
      <c r="F136" s="85" t="s">
        <v>407</v>
      </c>
      <c r="G136" s="85" t="s">
        <v>408</v>
      </c>
      <c r="H136" s="85" t="s">
        <v>446</v>
      </c>
      <c r="I136" s="90"/>
      <c r="J136" s="90"/>
      <c r="K136" s="85" t="s">
        <v>463</v>
      </c>
      <c r="L136" s="86" t="s">
        <v>246</v>
      </c>
      <c r="N136" s="73" t="s">
        <v>597</v>
      </c>
    </row>
    <row r="137" spans="1:14" ht="29.4" customHeight="1" x14ac:dyDescent="0.3">
      <c r="A137" s="81">
        <v>130</v>
      </c>
      <c r="B137" s="82" t="s">
        <v>388</v>
      </c>
      <c r="C137" s="85" t="s">
        <v>406</v>
      </c>
      <c r="D137" s="92" t="s">
        <v>429</v>
      </c>
      <c r="E137" s="85" t="s">
        <v>603</v>
      </c>
      <c r="F137" s="85" t="s">
        <v>409</v>
      </c>
      <c r="G137" s="85" t="s">
        <v>408</v>
      </c>
      <c r="H137" s="85" t="s">
        <v>447</v>
      </c>
      <c r="I137" s="90"/>
      <c r="J137" s="90"/>
      <c r="K137" s="85" t="s">
        <v>464</v>
      </c>
      <c r="L137" s="86" t="s">
        <v>246</v>
      </c>
      <c r="N137" s="73" t="s">
        <v>597</v>
      </c>
    </row>
    <row r="138" spans="1:14" ht="29.4" customHeight="1" x14ac:dyDescent="0.3">
      <c r="A138" s="81">
        <v>131</v>
      </c>
      <c r="B138" s="82" t="s">
        <v>388</v>
      </c>
      <c r="C138" s="85" t="s">
        <v>406</v>
      </c>
      <c r="D138" s="92" t="s">
        <v>429</v>
      </c>
      <c r="E138" s="85" t="s">
        <v>603</v>
      </c>
      <c r="F138" s="85" t="s">
        <v>410</v>
      </c>
      <c r="G138" s="85" t="s">
        <v>408</v>
      </c>
      <c r="H138" s="85" t="s">
        <v>448</v>
      </c>
      <c r="I138" s="90"/>
      <c r="J138" s="90"/>
      <c r="K138" s="85" t="s">
        <v>465</v>
      </c>
      <c r="L138" s="86" t="s">
        <v>246</v>
      </c>
      <c r="N138" s="73" t="s">
        <v>597</v>
      </c>
    </row>
    <row r="139" spans="1:14" ht="29.4" customHeight="1" x14ac:dyDescent="0.3">
      <c r="A139" s="81">
        <v>132</v>
      </c>
      <c r="B139" s="82" t="s">
        <v>388</v>
      </c>
      <c r="C139" s="85" t="s">
        <v>411</v>
      </c>
      <c r="D139" s="92" t="s">
        <v>429</v>
      </c>
      <c r="E139" s="85" t="s">
        <v>434</v>
      </c>
      <c r="F139" s="85" t="s">
        <v>412</v>
      </c>
      <c r="G139" s="85" t="s">
        <v>413</v>
      </c>
      <c r="H139" s="85" t="s">
        <v>449</v>
      </c>
      <c r="I139" s="90"/>
      <c r="J139" s="90"/>
      <c r="K139" s="85" t="s">
        <v>466</v>
      </c>
      <c r="L139" s="86" t="s">
        <v>246</v>
      </c>
      <c r="N139" s="73" t="s">
        <v>597</v>
      </c>
    </row>
    <row r="140" spans="1:14" ht="29.4" customHeight="1" x14ac:dyDescent="0.3">
      <c r="A140" s="81">
        <v>133</v>
      </c>
      <c r="B140" s="82" t="s">
        <v>388</v>
      </c>
      <c r="C140" s="85" t="s">
        <v>411</v>
      </c>
      <c r="D140" s="92" t="s">
        <v>429</v>
      </c>
      <c r="E140" s="85" t="s">
        <v>434</v>
      </c>
      <c r="F140" s="85" t="s">
        <v>414</v>
      </c>
      <c r="G140" s="85" t="s">
        <v>415</v>
      </c>
      <c r="H140" s="85" t="s">
        <v>450</v>
      </c>
      <c r="I140" s="90"/>
      <c r="J140" s="90"/>
      <c r="K140" s="85" t="s">
        <v>467</v>
      </c>
      <c r="L140" s="86" t="s">
        <v>246</v>
      </c>
      <c r="N140" s="73" t="s">
        <v>597</v>
      </c>
    </row>
    <row r="141" spans="1:14" ht="29.4" customHeight="1" x14ac:dyDescent="0.3">
      <c r="A141" s="81">
        <v>134</v>
      </c>
      <c r="B141" s="82" t="s">
        <v>388</v>
      </c>
      <c r="C141" s="85" t="s">
        <v>411</v>
      </c>
      <c r="D141" s="92" t="s">
        <v>429</v>
      </c>
      <c r="E141" s="85" t="s">
        <v>434</v>
      </c>
      <c r="F141" s="85" t="s">
        <v>416</v>
      </c>
      <c r="G141" s="85" t="s">
        <v>417</v>
      </c>
      <c r="H141" s="85" t="s">
        <v>451</v>
      </c>
      <c r="I141" s="90"/>
      <c r="J141" s="90"/>
      <c r="K141" s="85" t="s">
        <v>468</v>
      </c>
      <c r="L141" s="86" t="s">
        <v>246</v>
      </c>
      <c r="N141" s="73" t="s">
        <v>597</v>
      </c>
    </row>
    <row r="142" spans="1:14" ht="29.4" customHeight="1" x14ac:dyDescent="0.3">
      <c r="A142" s="81">
        <v>135</v>
      </c>
      <c r="B142" s="82" t="s">
        <v>388</v>
      </c>
      <c r="C142" s="85" t="s">
        <v>418</v>
      </c>
      <c r="D142" s="92" t="s">
        <v>429</v>
      </c>
      <c r="E142" s="85" t="s">
        <v>435</v>
      </c>
      <c r="F142" s="85" t="s">
        <v>419</v>
      </c>
      <c r="G142" s="85" t="s">
        <v>420</v>
      </c>
      <c r="H142" s="85" t="s">
        <v>452</v>
      </c>
      <c r="I142" s="90"/>
      <c r="J142" s="90"/>
      <c r="K142" s="85" t="s">
        <v>469</v>
      </c>
      <c r="L142" s="86" t="s">
        <v>246</v>
      </c>
      <c r="N142" s="73" t="s">
        <v>597</v>
      </c>
    </row>
    <row r="143" spans="1:14" ht="29.4" customHeight="1" x14ac:dyDescent="0.3">
      <c r="A143" s="81">
        <v>136</v>
      </c>
      <c r="B143" s="82" t="s">
        <v>388</v>
      </c>
      <c r="C143" s="85" t="s">
        <v>418</v>
      </c>
      <c r="D143" s="92" t="s">
        <v>429</v>
      </c>
      <c r="E143" s="85" t="s">
        <v>435</v>
      </c>
      <c r="F143" s="85" t="s">
        <v>421</v>
      </c>
      <c r="G143" s="85" t="s">
        <v>420</v>
      </c>
      <c r="H143" s="85" t="s">
        <v>453</v>
      </c>
      <c r="I143" s="90"/>
      <c r="J143" s="90"/>
      <c r="K143" s="85" t="s">
        <v>470</v>
      </c>
      <c r="L143" s="86" t="s">
        <v>246</v>
      </c>
      <c r="N143" s="73" t="s">
        <v>597</v>
      </c>
    </row>
    <row r="144" spans="1:14" ht="29.4" customHeight="1" x14ac:dyDescent="0.3">
      <c r="A144" s="81">
        <v>137</v>
      </c>
      <c r="B144" s="82" t="s">
        <v>388</v>
      </c>
      <c r="C144" s="85" t="s">
        <v>418</v>
      </c>
      <c r="D144" s="92" t="s">
        <v>429</v>
      </c>
      <c r="E144" s="85" t="s">
        <v>435</v>
      </c>
      <c r="F144" s="85" t="s">
        <v>422</v>
      </c>
      <c r="G144" s="85" t="s">
        <v>423</v>
      </c>
      <c r="H144" s="85" t="s">
        <v>454</v>
      </c>
      <c r="I144" s="90"/>
      <c r="J144" s="90"/>
      <c r="K144" s="85" t="s">
        <v>471</v>
      </c>
      <c r="L144" s="86" t="s">
        <v>246</v>
      </c>
      <c r="N144" s="73" t="s">
        <v>597</v>
      </c>
    </row>
    <row r="145" spans="1:15" ht="29.4" customHeight="1" x14ac:dyDescent="0.3">
      <c r="A145" s="81">
        <v>138</v>
      </c>
      <c r="B145" s="82" t="s">
        <v>388</v>
      </c>
      <c r="C145" s="85" t="s">
        <v>424</v>
      </c>
      <c r="D145" s="92" t="s">
        <v>429</v>
      </c>
      <c r="E145" s="85" t="s">
        <v>604</v>
      </c>
      <c r="F145" s="85" t="s">
        <v>425</v>
      </c>
      <c r="G145" s="85" t="s">
        <v>426</v>
      </c>
      <c r="H145" s="85" t="s">
        <v>455</v>
      </c>
      <c r="I145" s="90"/>
      <c r="J145" s="90"/>
      <c r="K145" s="85" t="s">
        <v>472</v>
      </c>
      <c r="L145" s="86" t="s">
        <v>246</v>
      </c>
      <c r="N145" s="73" t="s">
        <v>597</v>
      </c>
    </row>
    <row r="146" spans="1:15" ht="29.4" customHeight="1" x14ac:dyDescent="0.3">
      <c r="A146" s="81">
        <v>139</v>
      </c>
      <c r="B146" s="82" t="s">
        <v>388</v>
      </c>
      <c r="C146" s="85" t="s">
        <v>424</v>
      </c>
      <c r="D146" s="92" t="s">
        <v>429</v>
      </c>
      <c r="E146" s="85" t="s">
        <v>604</v>
      </c>
      <c r="F146" s="85" t="s">
        <v>427</v>
      </c>
      <c r="G146" s="85" t="s">
        <v>428</v>
      </c>
      <c r="H146" s="85" t="s">
        <v>456</v>
      </c>
      <c r="I146" s="90"/>
      <c r="J146" s="90"/>
      <c r="K146" s="85" t="s">
        <v>473</v>
      </c>
      <c r="L146" s="86" t="s">
        <v>246</v>
      </c>
      <c r="N146" s="73" t="s">
        <v>597</v>
      </c>
    </row>
    <row r="147" spans="1:15" ht="29.4" customHeight="1" x14ac:dyDescent="0.3">
      <c r="A147" s="81">
        <v>140</v>
      </c>
      <c r="B147" s="82" t="s">
        <v>388</v>
      </c>
      <c r="C147" s="81" t="s">
        <v>610</v>
      </c>
      <c r="D147" s="92" t="s">
        <v>429</v>
      </c>
      <c r="E147" s="88" t="s">
        <v>482</v>
      </c>
      <c r="F147" s="88" t="s">
        <v>477</v>
      </c>
      <c r="G147" s="88" t="s">
        <v>474</v>
      </c>
      <c r="H147" s="89"/>
      <c r="I147" s="90"/>
      <c r="J147" s="90"/>
      <c r="K147" s="90"/>
      <c r="L147" s="86" t="s">
        <v>245</v>
      </c>
      <c r="N147" s="73" t="s">
        <v>597</v>
      </c>
      <c r="O147" s="73" t="s">
        <v>690</v>
      </c>
    </row>
    <row r="148" spans="1:15" ht="29.4" customHeight="1" x14ac:dyDescent="0.3">
      <c r="A148" s="81">
        <v>141</v>
      </c>
      <c r="B148" s="82" t="s">
        <v>388</v>
      </c>
      <c r="C148" s="81" t="s">
        <v>610</v>
      </c>
      <c r="D148" s="92" t="s">
        <v>429</v>
      </c>
      <c r="E148" s="88" t="s">
        <v>482</v>
      </c>
      <c r="F148" s="88" t="s">
        <v>478</v>
      </c>
      <c r="G148" s="88" t="s">
        <v>475</v>
      </c>
      <c r="H148" s="89"/>
      <c r="I148" s="90"/>
      <c r="J148" s="90"/>
      <c r="K148" s="90"/>
      <c r="L148" s="86" t="s">
        <v>245</v>
      </c>
      <c r="N148" s="73" t="s">
        <v>597</v>
      </c>
      <c r="O148" s="73" t="s">
        <v>690</v>
      </c>
    </row>
    <row r="149" spans="1:15" ht="29.4" customHeight="1" x14ac:dyDescent="0.3">
      <c r="A149" s="81">
        <v>142</v>
      </c>
      <c r="B149" s="82" t="s">
        <v>388</v>
      </c>
      <c r="C149" s="81" t="s">
        <v>610</v>
      </c>
      <c r="D149" s="92" t="s">
        <v>429</v>
      </c>
      <c r="E149" s="88" t="s">
        <v>482</v>
      </c>
      <c r="F149" s="88" t="s">
        <v>479</v>
      </c>
      <c r="G149" s="88" t="s">
        <v>475</v>
      </c>
      <c r="H149" s="89"/>
      <c r="I149" s="90"/>
      <c r="J149" s="90"/>
      <c r="K149" s="90"/>
      <c r="L149" s="86" t="s">
        <v>245</v>
      </c>
      <c r="N149" s="73" t="s">
        <v>597</v>
      </c>
      <c r="O149" s="73" t="s">
        <v>690</v>
      </c>
    </row>
    <row r="150" spans="1:15" ht="29.4" customHeight="1" x14ac:dyDescent="0.3">
      <c r="A150" s="81">
        <v>143</v>
      </c>
      <c r="B150" s="82" t="s">
        <v>388</v>
      </c>
      <c r="C150" s="81" t="s">
        <v>610</v>
      </c>
      <c r="D150" s="92" t="s">
        <v>429</v>
      </c>
      <c r="E150" s="88" t="s">
        <v>482</v>
      </c>
      <c r="F150" s="88" t="s">
        <v>480</v>
      </c>
      <c r="G150" s="88" t="s">
        <v>476</v>
      </c>
      <c r="H150" s="89"/>
      <c r="I150" s="90"/>
      <c r="J150" s="90"/>
      <c r="K150" s="90"/>
      <c r="L150" s="86" t="s">
        <v>245</v>
      </c>
      <c r="N150" s="73" t="s">
        <v>597</v>
      </c>
      <c r="O150" s="73" t="s">
        <v>690</v>
      </c>
    </row>
    <row r="151" spans="1:15" ht="29.4" customHeight="1" x14ac:dyDescent="0.3">
      <c r="A151" s="81">
        <v>144</v>
      </c>
      <c r="B151" s="82" t="s">
        <v>500</v>
      </c>
      <c r="C151" s="85" t="s">
        <v>502</v>
      </c>
      <c r="D151" s="87" t="s">
        <v>547</v>
      </c>
      <c r="E151" s="88" t="s">
        <v>549</v>
      </c>
      <c r="F151" s="85" t="s">
        <v>510</v>
      </c>
      <c r="G151" s="85" t="s">
        <v>511</v>
      </c>
      <c r="H151" s="85" t="s">
        <v>534</v>
      </c>
      <c r="I151" s="90"/>
      <c r="J151" s="90"/>
      <c r="K151" s="85">
        <v>379949</v>
      </c>
      <c r="L151" s="86" t="s">
        <v>246</v>
      </c>
      <c r="M151" s="73" t="e">
        <f>VLOOKUP(H151:H274,'[1]MỚI NĂM 2023'!F$13:J$69,5,0)</f>
        <v>#N/A</v>
      </c>
      <c r="N151" s="73" t="s">
        <v>598</v>
      </c>
    </row>
    <row r="152" spans="1:15" ht="29.4" customHeight="1" x14ac:dyDescent="0.3">
      <c r="A152" s="81">
        <v>145</v>
      </c>
      <c r="B152" s="82" t="s">
        <v>500</v>
      </c>
      <c r="C152" s="85" t="s">
        <v>503</v>
      </c>
      <c r="D152" s="87" t="s">
        <v>547</v>
      </c>
      <c r="E152" s="88" t="s">
        <v>550</v>
      </c>
      <c r="F152" s="85" t="s">
        <v>512</v>
      </c>
      <c r="G152" s="85" t="s">
        <v>513</v>
      </c>
      <c r="H152" s="85" t="s">
        <v>535</v>
      </c>
      <c r="I152" s="90"/>
      <c r="J152" s="90"/>
      <c r="K152" s="85">
        <v>379955</v>
      </c>
      <c r="L152" s="86" t="s">
        <v>246</v>
      </c>
      <c r="M152" s="73" t="e">
        <f>VLOOKUP(H152:H275,'[1]MỚI NĂM 2023'!F$13:J$69,5,0)</f>
        <v>#N/A</v>
      </c>
      <c r="N152" s="73" t="s">
        <v>598</v>
      </c>
    </row>
    <row r="153" spans="1:15" ht="29.4" customHeight="1" x14ac:dyDescent="0.3">
      <c r="A153" s="81">
        <v>146</v>
      </c>
      <c r="B153" s="82" t="s">
        <v>500</v>
      </c>
      <c r="C153" s="85" t="s">
        <v>501</v>
      </c>
      <c r="D153" s="87" t="s">
        <v>547</v>
      </c>
      <c r="E153" s="88" t="s">
        <v>548</v>
      </c>
      <c r="F153" s="85" t="s">
        <v>514</v>
      </c>
      <c r="G153" s="85" t="s">
        <v>515</v>
      </c>
      <c r="H153" s="85" t="s">
        <v>536</v>
      </c>
      <c r="I153" s="90"/>
      <c r="J153" s="90"/>
      <c r="K153" s="85">
        <v>379960</v>
      </c>
      <c r="L153" s="86" t="s">
        <v>246</v>
      </c>
      <c r="M153" s="73" t="e">
        <f>VLOOKUP(H153:H276,'[1]MỚI NĂM 2023'!F$13:J$69,5,0)</f>
        <v>#N/A</v>
      </c>
      <c r="N153" s="73" t="s">
        <v>598</v>
      </c>
    </row>
    <row r="154" spans="1:15" ht="29.4" customHeight="1" x14ac:dyDescent="0.3">
      <c r="A154" s="81">
        <v>147</v>
      </c>
      <c r="B154" s="82" t="s">
        <v>500</v>
      </c>
      <c r="C154" s="85" t="s">
        <v>505</v>
      </c>
      <c r="D154" s="87" t="s">
        <v>547</v>
      </c>
      <c r="E154" s="88" t="s">
        <v>552</v>
      </c>
      <c r="F154" s="85" t="s">
        <v>518</v>
      </c>
      <c r="G154" s="85" t="s">
        <v>519</v>
      </c>
      <c r="H154" s="85" t="s">
        <v>538</v>
      </c>
      <c r="I154" s="90"/>
      <c r="J154" s="90"/>
      <c r="K154" s="85">
        <v>379957</v>
      </c>
      <c r="L154" s="86" t="s">
        <v>246</v>
      </c>
      <c r="M154" s="73" t="e">
        <f>VLOOKUP(H154:H278,'[1]MỚI NĂM 2023'!F$13:J$69,5,0)</f>
        <v>#N/A</v>
      </c>
      <c r="N154" s="73" t="s">
        <v>598</v>
      </c>
    </row>
    <row r="155" spans="1:15" ht="29.4" customHeight="1" x14ac:dyDescent="0.3">
      <c r="A155" s="81">
        <v>148</v>
      </c>
      <c r="B155" s="82" t="s">
        <v>500</v>
      </c>
      <c r="C155" s="85" t="s">
        <v>501</v>
      </c>
      <c r="D155" s="87" t="s">
        <v>547</v>
      </c>
      <c r="E155" s="88" t="s">
        <v>548</v>
      </c>
      <c r="F155" s="85" t="s">
        <v>520</v>
      </c>
      <c r="G155" s="85" t="s">
        <v>515</v>
      </c>
      <c r="H155" s="85" t="s">
        <v>539</v>
      </c>
      <c r="I155" s="90"/>
      <c r="J155" s="90"/>
      <c r="K155" s="85">
        <v>379951</v>
      </c>
      <c r="L155" s="86" t="s">
        <v>246</v>
      </c>
      <c r="M155" s="73" t="e">
        <f>VLOOKUP(H155:H279,'[1]MỚI NĂM 2023'!F$13:J$69,5,0)</f>
        <v>#N/A</v>
      </c>
      <c r="N155" s="73" t="s">
        <v>598</v>
      </c>
    </row>
    <row r="156" spans="1:15" ht="29.4" customHeight="1" x14ac:dyDescent="0.3">
      <c r="A156" s="81">
        <v>149</v>
      </c>
      <c r="B156" s="82" t="s">
        <v>500</v>
      </c>
      <c r="C156" s="85" t="s">
        <v>506</v>
      </c>
      <c r="D156" s="87" t="s">
        <v>547</v>
      </c>
      <c r="E156" s="88" t="s">
        <v>553</v>
      </c>
      <c r="F156" s="85" t="s">
        <v>521</v>
      </c>
      <c r="G156" s="85" t="s">
        <v>522</v>
      </c>
      <c r="H156" s="85" t="s">
        <v>540</v>
      </c>
      <c r="I156" s="90"/>
      <c r="J156" s="90"/>
      <c r="K156" s="85">
        <v>379936</v>
      </c>
      <c r="L156" s="86" t="s">
        <v>246</v>
      </c>
      <c r="M156" s="73" t="e">
        <f>VLOOKUP(H156:H280,'[1]MỚI NĂM 2023'!F$13:J$69,5,0)</f>
        <v>#N/A</v>
      </c>
      <c r="N156" s="73" t="s">
        <v>598</v>
      </c>
    </row>
    <row r="157" spans="1:15" ht="29.4" customHeight="1" x14ac:dyDescent="0.3">
      <c r="A157" s="81">
        <v>150</v>
      </c>
      <c r="B157" s="82" t="s">
        <v>500</v>
      </c>
      <c r="C157" s="85" t="s">
        <v>506</v>
      </c>
      <c r="D157" s="87" t="s">
        <v>547</v>
      </c>
      <c r="E157" s="88" t="s">
        <v>553</v>
      </c>
      <c r="F157" s="85" t="s">
        <v>523</v>
      </c>
      <c r="G157" s="85" t="s">
        <v>524</v>
      </c>
      <c r="H157" s="85" t="s">
        <v>541</v>
      </c>
      <c r="I157" s="90"/>
      <c r="J157" s="90"/>
      <c r="K157" s="85">
        <v>379856</v>
      </c>
      <c r="L157" s="86" t="s">
        <v>246</v>
      </c>
      <c r="M157" s="73" t="e">
        <f>VLOOKUP(H157:H281,'[1]MỚI NĂM 2023'!F$13:J$69,5,0)</f>
        <v>#N/A</v>
      </c>
      <c r="N157" s="73" t="s">
        <v>598</v>
      </c>
    </row>
    <row r="158" spans="1:15" ht="29.4" customHeight="1" x14ac:dyDescent="0.3">
      <c r="A158" s="81">
        <v>151</v>
      </c>
      <c r="B158" s="82" t="s">
        <v>500</v>
      </c>
      <c r="C158" s="85" t="s">
        <v>506</v>
      </c>
      <c r="D158" s="88" t="s">
        <v>547</v>
      </c>
      <c r="E158" s="88" t="s">
        <v>553</v>
      </c>
      <c r="F158" s="85" t="s">
        <v>525</v>
      </c>
      <c r="G158" s="85" t="s">
        <v>524</v>
      </c>
      <c r="H158" s="85" t="s">
        <v>542</v>
      </c>
      <c r="I158" s="90"/>
      <c r="J158" s="90"/>
      <c r="K158" s="85">
        <v>379854</v>
      </c>
      <c r="L158" s="86" t="s">
        <v>246</v>
      </c>
      <c r="M158" s="73" t="e">
        <f>VLOOKUP(H158:H282,'[1]MỚI NĂM 2023'!F$13:J$69,5,0)</f>
        <v>#N/A</v>
      </c>
      <c r="N158" s="73" t="s">
        <v>598</v>
      </c>
    </row>
    <row r="159" spans="1:15" ht="29.4" customHeight="1" x14ac:dyDescent="0.3">
      <c r="A159" s="81">
        <v>152</v>
      </c>
      <c r="B159" s="82" t="s">
        <v>500</v>
      </c>
      <c r="C159" s="85" t="s">
        <v>507</v>
      </c>
      <c r="D159" s="88" t="s">
        <v>547</v>
      </c>
      <c r="E159" s="88" t="s">
        <v>555</v>
      </c>
      <c r="F159" s="85" t="s">
        <v>532</v>
      </c>
      <c r="G159" s="85" t="s">
        <v>531</v>
      </c>
      <c r="H159" s="85" t="s">
        <v>546</v>
      </c>
      <c r="I159" s="90"/>
      <c r="J159" s="90"/>
      <c r="K159" s="85">
        <v>379956</v>
      </c>
      <c r="L159" s="86" t="s">
        <v>246</v>
      </c>
      <c r="M159" s="73" t="e">
        <f>VLOOKUP(H159:H286,'[1]MỚI NĂM 2023'!F$13:J$69,5,0)</f>
        <v>#N/A</v>
      </c>
      <c r="N159" s="73" t="s">
        <v>598</v>
      </c>
    </row>
    <row r="160" spans="1:15" ht="29.4" customHeight="1" x14ac:dyDescent="0.3">
      <c r="A160" s="81">
        <v>153</v>
      </c>
      <c r="B160" s="86" t="s">
        <v>500</v>
      </c>
      <c r="C160" s="81" t="s">
        <v>616</v>
      </c>
      <c r="D160" s="88" t="s">
        <v>547</v>
      </c>
      <c r="E160" s="88" t="s">
        <v>615</v>
      </c>
      <c r="F160" s="88" t="s">
        <v>613</v>
      </c>
      <c r="G160" s="88" t="s">
        <v>614</v>
      </c>
      <c r="H160" s="89"/>
      <c r="I160" s="90"/>
      <c r="J160" s="90"/>
      <c r="K160" s="90"/>
      <c r="L160" s="86" t="s">
        <v>245</v>
      </c>
      <c r="M160" s="73" t="e">
        <f>VLOOKUP(H160:H296,'[1]MỚI NĂM 2023'!F$13:J$69,5,0)</f>
        <v>#N/A</v>
      </c>
      <c r="N160" s="73" t="s">
        <v>598</v>
      </c>
    </row>
    <row r="161" spans="1:15" ht="29.4" customHeight="1" x14ac:dyDescent="0.3">
      <c r="A161" s="81">
        <v>154</v>
      </c>
      <c r="B161" s="86" t="s">
        <v>500</v>
      </c>
      <c r="C161" s="81" t="s">
        <v>504</v>
      </c>
      <c r="D161" s="88" t="s">
        <v>547</v>
      </c>
      <c r="E161" s="88" t="s">
        <v>551</v>
      </c>
      <c r="F161" s="88" t="s">
        <v>617</v>
      </c>
      <c r="G161" s="88" t="s">
        <v>618</v>
      </c>
      <c r="H161" s="89"/>
      <c r="I161" s="90"/>
      <c r="J161" s="90"/>
      <c r="K161" s="90"/>
      <c r="L161" s="86" t="s">
        <v>245</v>
      </c>
      <c r="M161" s="73" t="e">
        <f>VLOOKUP(H161:H297,'[1]MỚI NĂM 2023'!F$13:J$69,5,0)</f>
        <v>#N/A</v>
      </c>
      <c r="N161" s="73" t="s">
        <v>598</v>
      </c>
    </row>
    <row r="162" spans="1:15" ht="29.4" customHeight="1" x14ac:dyDescent="0.3">
      <c r="A162" s="81">
        <v>155</v>
      </c>
      <c r="B162" s="86" t="s">
        <v>500</v>
      </c>
      <c r="C162" s="81" t="s">
        <v>616</v>
      </c>
      <c r="D162" s="88" t="s">
        <v>547</v>
      </c>
      <c r="E162" s="88" t="s">
        <v>615</v>
      </c>
      <c r="F162" s="88" t="s">
        <v>619</v>
      </c>
      <c r="G162" s="88" t="s">
        <v>614</v>
      </c>
      <c r="H162" s="89"/>
      <c r="I162" s="90"/>
      <c r="J162" s="90"/>
      <c r="K162" s="90"/>
      <c r="L162" s="86" t="s">
        <v>245</v>
      </c>
      <c r="M162" s="73" t="e">
        <f>VLOOKUP(H162:H298,'[1]MỚI NĂM 2023'!F$13:J$69,5,0)</f>
        <v>#N/A</v>
      </c>
      <c r="N162" s="73" t="s">
        <v>598</v>
      </c>
    </row>
    <row r="163" spans="1:15" ht="29.4" customHeight="1" x14ac:dyDescent="0.3">
      <c r="A163" s="81">
        <v>156</v>
      </c>
      <c r="B163" s="86" t="s">
        <v>500</v>
      </c>
      <c r="C163" s="81" t="s">
        <v>616</v>
      </c>
      <c r="D163" s="88" t="s">
        <v>547</v>
      </c>
      <c r="E163" s="88" t="s">
        <v>615</v>
      </c>
      <c r="F163" s="88" t="s">
        <v>620</v>
      </c>
      <c r="G163" s="88" t="s">
        <v>614</v>
      </c>
      <c r="H163" s="89"/>
      <c r="I163" s="90"/>
      <c r="J163" s="90"/>
      <c r="K163" s="90"/>
      <c r="L163" s="86" t="s">
        <v>245</v>
      </c>
      <c r="M163" s="73" t="e">
        <f>VLOOKUP(H163:H299,'[1]MỚI NĂM 2023'!F$13:J$69,5,0)</f>
        <v>#N/A</v>
      </c>
      <c r="N163" s="73" t="s">
        <v>598</v>
      </c>
    </row>
    <row r="164" spans="1:15" ht="29.4" customHeight="1" x14ac:dyDescent="0.3">
      <c r="A164" s="81">
        <v>157</v>
      </c>
      <c r="B164" s="82" t="s">
        <v>500</v>
      </c>
      <c r="C164" s="85" t="s">
        <v>507</v>
      </c>
      <c r="D164" s="88" t="s">
        <v>547</v>
      </c>
      <c r="E164" s="88" t="s">
        <v>555</v>
      </c>
      <c r="F164" s="88" t="s">
        <v>621</v>
      </c>
      <c r="G164" s="88" t="s">
        <v>622</v>
      </c>
      <c r="H164" s="89"/>
      <c r="I164" s="90"/>
      <c r="J164" s="90"/>
      <c r="K164" s="90"/>
      <c r="L164" s="86" t="s">
        <v>245</v>
      </c>
      <c r="M164" s="73" t="e">
        <f>VLOOKUP(H164:H300,'[1]MỚI NĂM 2023'!F$13:J$69,5,0)</f>
        <v>#N/A</v>
      </c>
      <c r="N164" s="73" t="s">
        <v>598</v>
      </c>
    </row>
    <row r="165" spans="1:15" ht="29.4" customHeight="1" x14ac:dyDescent="0.3">
      <c r="A165" s="81">
        <v>158</v>
      </c>
      <c r="B165" s="82" t="s">
        <v>500</v>
      </c>
      <c r="C165" s="85" t="s">
        <v>507</v>
      </c>
      <c r="D165" s="88" t="s">
        <v>547</v>
      </c>
      <c r="E165" s="88" t="s">
        <v>555</v>
      </c>
      <c r="F165" s="88" t="s">
        <v>623</v>
      </c>
      <c r="G165" s="88" t="s">
        <v>622</v>
      </c>
      <c r="H165" s="89"/>
      <c r="I165" s="90"/>
      <c r="J165" s="90"/>
      <c r="K165" s="90"/>
      <c r="L165" s="86" t="s">
        <v>245</v>
      </c>
      <c r="M165" s="73" t="e">
        <f>VLOOKUP(H165:H301,'[1]MỚI NĂM 2023'!F$13:J$69,5,0)</f>
        <v>#N/A</v>
      </c>
      <c r="N165" s="73" t="s">
        <v>598</v>
      </c>
    </row>
    <row r="166" spans="1:15" ht="29.4" customHeight="1" x14ac:dyDescent="0.3">
      <c r="A166" s="81">
        <v>159</v>
      </c>
      <c r="B166" s="82" t="s">
        <v>500</v>
      </c>
      <c r="C166" s="81" t="s">
        <v>502</v>
      </c>
      <c r="D166" s="88" t="s">
        <v>547</v>
      </c>
      <c r="E166" s="88" t="s">
        <v>549</v>
      </c>
      <c r="F166" s="88" t="s">
        <v>624</v>
      </c>
      <c r="G166" s="88" t="s">
        <v>625</v>
      </c>
      <c r="H166" s="89"/>
      <c r="I166" s="90"/>
      <c r="J166" s="90"/>
      <c r="K166" s="90"/>
      <c r="L166" s="86" t="s">
        <v>245</v>
      </c>
      <c r="M166" s="73" t="e">
        <f>VLOOKUP(H166:H302,'[1]MỚI NĂM 2023'!F$13:J$69,5,0)</f>
        <v>#N/A</v>
      </c>
      <c r="N166" s="73" t="s">
        <v>598</v>
      </c>
      <c r="O166" s="73" t="s">
        <v>626</v>
      </c>
    </row>
    <row r="167" spans="1:15" ht="29.4" customHeight="1" x14ac:dyDescent="0.3">
      <c r="A167" s="81">
        <v>160</v>
      </c>
      <c r="B167" s="82" t="s">
        <v>500</v>
      </c>
      <c r="C167" s="81" t="s">
        <v>502</v>
      </c>
      <c r="D167" s="88" t="s">
        <v>547</v>
      </c>
      <c r="E167" s="88" t="s">
        <v>549</v>
      </c>
      <c r="F167" s="88" t="s">
        <v>627</v>
      </c>
      <c r="G167" s="88" t="s">
        <v>628</v>
      </c>
      <c r="H167" s="89"/>
      <c r="I167" s="90"/>
      <c r="J167" s="90"/>
      <c r="K167" s="90"/>
      <c r="L167" s="86" t="s">
        <v>245</v>
      </c>
      <c r="M167" s="73" t="e">
        <f>VLOOKUP(H167:H303,'[1]MỚI NĂM 2023'!F$13:J$69,5,0)</f>
        <v>#N/A</v>
      </c>
      <c r="N167" s="73" t="s">
        <v>598</v>
      </c>
    </row>
    <row r="168" spans="1:15" ht="29.4" customHeight="1" x14ac:dyDescent="0.3">
      <c r="A168" s="81">
        <v>161</v>
      </c>
      <c r="B168" s="82" t="s">
        <v>500</v>
      </c>
      <c r="C168" s="81" t="s">
        <v>502</v>
      </c>
      <c r="D168" s="88" t="s">
        <v>547</v>
      </c>
      <c r="E168" s="88" t="s">
        <v>549</v>
      </c>
      <c r="F168" s="88" t="s">
        <v>629</v>
      </c>
      <c r="G168" s="88" t="s">
        <v>630</v>
      </c>
      <c r="H168" s="89"/>
      <c r="I168" s="90"/>
      <c r="J168" s="90"/>
      <c r="K168" s="90"/>
      <c r="L168" s="86" t="s">
        <v>245</v>
      </c>
      <c r="M168" s="73" t="e">
        <f>VLOOKUP(H168:H304,'[1]MỚI NĂM 2023'!F$13:J$69,5,0)</f>
        <v>#N/A</v>
      </c>
      <c r="N168" s="73" t="s">
        <v>598</v>
      </c>
    </row>
    <row r="169" spans="1:15" ht="29.4" customHeight="1" x14ac:dyDescent="0.3">
      <c r="A169" s="81">
        <v>162</v>
      </c>
      <c r="B169" s="82" t="s">
        <v>500</v>
      </c>
      <c r="C169" s="81" t="s">
        <v>502</v>
      </c>
      <c r="D169" s="88" t="s">
        <v>547</v>
      </c>
      <c r="E169" s="88" t="s">
        <v>549</v>
      </c>
      <c r="F169" s="88" t="s">
        <v>631</v>
      </c>
      <c r="G169" s="88" t="s">
        <v>625</v>
      </c>
      <c r="H169" s="89"/>
      <c r="I169" s="90"/>
      <c r="J169" s="90"/>
      <c r="K169" s="90"/>
      <c r="L169" s="86" t="s">
        <v>245</v>
      </c>
      <c r="M169" s="73" t="e">
        <f>VLOOKUP(H169:H305,'[1]MỚI NĂM 2023'!F$13:J$69,5,0)</f>
        <v>#N/A</v>
      </c>
      <c r="N169" s="73" t="s">
        <v>598</v>
      </c>
    </row>
    <row r="170" spans="1:15" ht="29.4" customHeight="1" x14ac:dyDescent="0.3">
      <c r="A170" s="81">
        <v>163</v>
      </c>
      <c r="B170" s="82" t="s">
        <v>500</v>
      </c>
      <c r="C170" s="81" t="s">
        <v>502</v>
      </c>
      <c r="D170" s="88" t="s">
        <v>547</v>
      </c>
      <c r="E170" s="88" t="s">
        <v>549</v>
      </c>
      <c r="F170" s="88" t="s">
        <v>633</v>
      </c>
      <c r="G170" s="88" t="s">
        <v>632</v>
      </c>
      <c r="H170" s="89"/>
      <c r="I170" s="90"/>
      <c r="J170" s="90"/>
      <c r="K170" s="90"/>
      <c r="L170" s="86" t="s">
        <v>245</v>
      </c>
      <c r="M170" s="73" t="e">
        <f>VLOOKUP(H170:H306,'[1]MỚI NĂM 2023'!F$13:J$69,5,0)</f>
        <v>#N/A</v>
      </c>
      <c r="N170" s="73" t="s">
        <v>598</v>
      </c>
    </row>
    <row r="171" spans="1:15" ht="29.4" customHeight="1" x14ac:dyDescent="0.3">
      <c r="A171" s="81">
        <v>164</v>
      </c>
      <c r="B171" s="82" t="s">
        <v>500</v>
      </c>
      <c r="C171" s="81" t="s">
        <v>502</v>
      </c>
      <c r="D171" s="88" t="s">
        <v>547</v>
      </c>
      <c r="E171" s="88" t="s">
        <v>549</v>
      </c>
      <c r="F171" s="88" t="s">
        <v>634</v>
      </c>
      <c r="G171" s="88" t="s">
        <v>632</v>
      </c>
      <c r="H171" s="89"/>
      <c r="I171" s="90"/>
      <c r="J171" s="90"/>
      <c r="K171" s="90"/>
      <c r="L171" s="86" t="s">
        <v>245</v>
      </c>
      <c r="M171" s="73" t="e">
        <f>VLOOKUP(H171:H307,'[1]MỚI NĂM 2023'!F$13:J$69,5,0)</f>
        <v>#N/A</v>
      </c>
      <c r="N171" s="73" t="s">
        <v>598</v>
      </c>
    </row>
    <row r="172" spans="1:15" ht="29.4" customHeight="1" x14ac:dyDescent="0.3">
      <c r="A172" s="81">
        <v>165</v>
      </c>
      <c r="B172" s="82" t="s">
        <v>500</v>
      </c>
      <c r="C172" s="81" t="s">
        <v>502</v>
      </c>
      <c r="D172" s="88" t="s">
        <v>547</v>
      </c>
      <c r="E172" s="88" t="s">
        <v>549</v>
      </c>
      <c r="F172" s="88" t="s">
        <v>635</v>
      </c>
      <c r="G172" s="88" t="s">
        <v>632</v>
      </c>
      <c r="H172" s="89"/>
      <c r="I172" s="90"/>
      <c r="J172" s="90"/>
      <c r="K172" s="90"/>
      <c r="L172" s="86" t="s">
        <v>245</v>
      </c>
      <c r="M172" s="73" t="e">
        <f>VLOOKUP(H172:H308,'[1]MỚI NĂM 2023'!F$13:J$69,5,0)</f>
        <v>#N/A</v>
      </c>
      <c r="N172" s="73" t="s">
        <v>598</v>
      </c>
    </row>
    <row r="173" spans="1:15" ht="29.4" customHeight="1" x14ac:dyDescent="0.3">
      <c r="A173" s="81">
        <v>166</v>
      </c>
      <c r="B173" s="82" t="s">
        <v>500</v>
      </c>
      <c r="C173" s="81" t="s">
        <v>502</v>
      </c>
      <c r="D173" s="88" t="s">
        <v>547</v>
      </c>
      <c r="E173" s="88" t="s">
        <v>549</v>
      </c>
      <c r="F173" s="88" t="s">
        <v>636</v>
      </c>
      <c r="G173" s="88" t="s">
        <v>637</v>
      </c>
      <c r="H173" s="89"/>
      <c r="I173" s="90"/>
      <c r="J173" s="90"/>
      <c r="K173" s="90"/>
      <c r="L173" s="86" t="s">
        <v>245</v>
      </c>
      <c r="M173" s="73" t="e">
        <f>VLOOKUP(H173:H309,'[1]MỚI NĂM 2023'!F$13:J$69,5,0)</f>
        <v>#N/A</v>
      </c>
      <c r="N173" s="73" t="s">
        <v>598</v>
      </c>
    </row>
    <row r="174" spans="1:15" ht="29.4" customHeight="1" x14ac:dyDescent="0.3">
      <c r="A174" s="81">
        <v>167</v>
      </c>
      <c r="B174" s="82" t="s">
        <v>500</v>
      </c>
      <c r="C174" s="81" t="s">
        <v>502</v>
      </c>
      <c r="D174" s="88" t="s">
        <v>547</v>
      </c>
      <c r="E174" s="88" t="s">
        <v>549</v>
      </c>
      <c r="F174" s="85" t="s">
        <v>638</v>
      </c>
      <c r="G174" s="88" t="s">
        <v>632</v>
      </c>
      <c r="H174" s="89"/>
      <c r="I174" s="90"/>
      <c r="J174" s="90"/>
      <c r="K174" s="90"/>
      <c r="L174" s="86" t="s">
        <v>245</v>
      </c>
      <c r="M174" s="73" t="e">
        <f>VLOOKUP(H174:H310,'[1]MỚI NĂM 2023'!F$13:J$69,5,0)</f>
        <v>#N/A</v>
      </c>
      <c r="N174" s="73" t="s">
        <v>598</v>
      </c>
    </row>
    <row r="175" spans="1:15" ht="29.4" customHeight="1" x14ac:dyDescent="0.3">
      <c r="A175" s="81">
        <v>168</v>
      </c>
      <c r="B175" s="82" t="s">
        <v>500</v>
      </c>
      <c r="C175" s="81" t="s">
        <v>502</v>
      </c>
      <c r="D175" s="88" t="s">
        <v>547</v>
      </c>
      <c r="E175" s="88" t="s">
        <v>549</v>
      </c>
      <c r="F175" s="88" t="s">
        <v>639</v>
      </c>
      <c r="G175" s="88" t="s">
        <v>625</v>
      </c>
      <c r="H175" s="89"/>
      <c r="I175" s="90"/>
      <c r="J175" s="90"/>
      <c r="K175" s="90"/>
      <c r="L175" s="86" t="s">
        <v>245</v>
      </c>
      <c r="M175" s="73" t="e">
        <f>VLOOKUP(H175:H311,'[1]MỚI NĂM 2023'!F$13:J$69,5,0)</f>
        <v>#N/A</v>
      </c>
      <c r="N175" s="73" t="s">
        <v>598</v>
      </c>
    </row>
    <row r="176" spans="1:15" ht="29.4" customHeight="1" x14ac:dyDescent="0.3">
      <c r="A176" s="81">
        <v>169</v>
      </c>
      <c r="B176" s="82" t="s">
        <v>696</v>
      </c>
      <c r="C176" s="81" t="s">
        <v>697</v>
      </c>
      <c r="D176" s="88" t="s">
        <v>699</v>
      </c>
      <c r="E176" s="88" t="s">
        <v>700</v>
      </c>
      <c r="F176" s="88" t="s">
        <v>692</v>
      </c>
      <c r="G176" s="88" t="s">
        <v>693</v>
      </c>
      <c r="H176" s="88" t="s">
        <v>702</v>
      </c>
      <c r="I176" s="90"/>
      <c r="J176" s="90"/>
      <c r="K176" s="86" t="s">
        <v>704</v>
      </c>
      <c r="L176" s="86" t="s">
        <v>246</v>
      </c>
      <c r="M176" s="73" t="e">
        <f>VLOOKUP(H176:H312,'[1]MỚI NĂM 2023'!F$13:J$69,5,0)</f>
        <v>#N/A</v>
      </c>
    </row>
    <row r="177" spans="1:15" ht="29.4" customHeight="1" x14ac:dyDescent="0.3">
      <c r="A177" s="81">
        <v>170</v>
      </c>
      <c r="B177" s="82" t="s">
        <v>23</v>
      </c>
      <c r="C177" s="81" t="s">
        <v>698</v>
      </c>
      <c r="D177" s="88" t="s">
        <v>191</v>
      </c>
      <c r="E177" s="88" t="s">
        <v>701</v>
      </c>
      <c r="F177" s="88" t="s">
        <v>694</v>
      </c>
      <c r="G177" s="88" t="s">
        <v>695</v>
      </c>
      <c r="H177" s="88" t="s">
        <v>703</v>
      </c>
      <c r="I177" s="90"/>
      <c r="J177" s="90"/>
      <c r="K177" s="86">
        <v>107891</v>
      </c>
      <c r="L177" s="86" t="s">
        <v>246</v>
      </c>
    </row>
    <row r="178" spans="1:15" ht="29.4" customHeight="1" x14ac:dyDescent="0.3">
      <c r="A178" s="81">
        <v>171</v>
      </c>
      <c r="B178" s="82" t="s">
        <v>23</v>
      </c>
      <c r="C178" s="81" t="s">
        <v>713</v>
      </c>
      <c r="D178" s="88" t="s">
        <v>191</v>
      </c>
      <c r="E178" s="88" t="s">
        <v>712</v>
      </c>
      <c r="F178" s="88" t="s">
        <v>707</v>
      </c>
      <c r="G178" s="88" t="s">
        <v>708</v>
      </c>
      <c r="H178" s="88" t="s">
        <v>709</v>
      </c>
      <c r="I178" s="90"/>
      <c r="J178" s="90"/>
      <c r="K178" s="90"/>
      <c r="L178" s="86" t="s">
        <v>245</v>
      </c>
      <c r="N178" s="73" t="s">
        <v>710</v>
      </c>
      <c r="O178" s="73" t="s">
        <v>711</v>
      </c>
    </row>
    <row r="179" spans="1:15" ht="29.4" customHeight="1" x14ac:dyDescent="0.3">
      <c r="A179" s="93">
        <v>172</v>
      </c>
      <c r="B179" s="94" t="s">
        <v>23</v>
      </c>
      <c r="C179" s="93" t="s">
        <v>698</v>
      </c>
      <c r="D179" s="95" t="s">
        <v>191</v>
      </c>
      <c r="E179" s="95" t="s">
        <v>701</v>
      </c>
      <c r="F179" s="95" t="s">
        <v>714</v>
      </c>
      <c r="G179" s="95" t="s">
        <v>715</v>
      </c>
      <c r="H179" s="96" t="s">
        <v>716</v>
      </c>
      <c r="I179" s="97"/>
      <c r="J179" s="97"/>
      <c r="K179" s="97"/>
      <c r="L179" s="98" t="s">
        <v>245</v>
      </c>
      <c r="N179" s="73" t="s">
        <v>710</v>
      </c>
      <c r="O179" s="73" t="s">
        <v>687</v>
      </c>
    </row>
    <row r="180" spans="1:15" ht="24.6" customHeight="1" x14ac:dyDescent="0.3">
      <c r="A180" s="99"/>
      <c r="B180" s="100"/>
      <c r="C180" s="99"/>
      <c r="D180" s="69"/>
      <c r="E180" s="69"/>
      <c r="F180" s="69"/>
      <c r="G180" s="69"/>
      <c r="H180" s="101"/>
      <c r="I180" s="102"/>
      <c r="J180" s="102"/>
      <c r="K180" s="102"/>
      <c r="L180" s="103"/>
    </row>
    <row r="181" spans="1:15" ht="17.25" customHeight="1" x14ac:dyDescent="0.3">
      <c r="A181" s="70"/>
      <c r="H181" s="154" t="s">
        <v>722</v>
      </c>
      <c r="I181" s="154"/>
      <c r="J181" s="154"/>
      <c r="K181" s="154"/>
      <c r="L181" s="154"/>
    </row>
    <row r="182" spans="1:15" s="105" customFormat="1" ht="17.25" customHeight="1" x14ac:dyDescent="0.3">
      <c r="A182" s="151" t="s">
        <v>14</v>
      </c>
      <c r="B182" s="151"/>
      <c r="C182" s="151"/>
      <c r="D182" s="151"/>
      <c r="E182" s="104"/>
      <c r="H182" s="151" t="s">
        <v>16</v>
      </c>
      <c r="I182" s="151"/>
      <c r="J182" s="151"/>
      <c r="K182" s="151"/>
      <c r="L182" s="151"/>
    </row>
    <row r="183" spans="1:15" ht="17.25" customHeight="1" x14ac:dyDescent="0.3">
      <c r="A183" s="152"/>
      <c r="B183" s="152"/>
      <c r="C183" s="152"/>
      <c r="D183" s="152"/>
      <c r="E183" s="71"/>
      <c r="H183" s="152" t="s">
        <v>17</v>
      </c>
      <c r="I183" s="152"/>
      <c r="J183" s="152"/>
      <c r="K183" s="152"/>
      <c r="L183" s="152"/>
    </row>
    <row r="184" spans="1:15" x14ac:dyDescent="0.3">
      <c r="A184" s="72"/>
    </row>
    <row r="188" spans="1:15" ht="16.8" x14ac:dyDescent="0.3">
      <c r="A188" s="153" t="s">
        <v>723</v>
      </c>
      <c r="B188" s="153"/>
      <c r="C188" s="153"/>
      <c r="D188" s="153"/>
    </row>
  </sheetData>
  <sortState ref="E68:O124">
    <sortCondition ref="E68"/>
  </sortState>
  <mergeCells count="11">
    <mergeCell ref="H181:L181"/>
    <mergeCell ref="H1:L1"/>
    <mergeCell ref="A2:F2"/>
    <mergeCell ref="H2:L2"/>
    <mergeCell ref="A4:L4"/>
    <mergeCell ref="A5:L5"/>
    <mergeCell ref="A182:D182"/>
    <mergeCell ref="H182:L182"/>
    <mergeCell ref="A183:D183"/>
    <mergeCell ref="H183:L183"/>
    <mergeCell ref="A188:D188"/>
  </mergeCells>
  <conditionalFormatting sqref="H45:H53 H19:H33">
    <cfRule type="duplicateValues" dxfId="110" priority="131" stopIfTrue="1"/>
  </conditionalFormatting>
  <conditionalFormatting sqref="H45:H59 H8:H33">
    <cfRule type="duplicateValues" dxfId="109" priority="132" stopIfTrue="1"/>
  </conditionalFormatting>
  <conditionalFormatting sqref="H45:H59 H11:H33">
    <cfRule type="duplicateValues" dxfId="108" priority="133" stopIfTrue="1"/>
  </conditionalFormatting>
  <conditionalFormatting sqref="H54:H59">
    <cfRule type="duplicateValues" dxfId="107" priority="130" stopIfTrue="1"/>
  </conditionalFormatting>
  <conditionalFormatting sqref="H68:H70 H72:H135">
    <cfRule type="duplicateValues" dxfId="106" priority="175"/>
  </conditionalFormatting>
  <conditionalFormatting sqref="H69">
    <cfRule type="duplicateValues" dxfId="105" priority="116" stopIfTrue="1"/>
    <cfRule type="duplicateValues" dxfId="104" priority="117" stopIfTrue="1"/>
  </conditionalFormatting>
  <conditionalFormatting sqref="H71">
    <cfRule type="duplicateValues" dxfId="103" priority="1" stopIfTrue="1"/>
    <cfRule type="duplicateValues" dxfId="102" priority="2" stopIfTrue="1"/>
    <cfRule type="duplicateValues" dxfId="101" priority="3"/>
  </conditionalFormatting>
  <conditionalFormatting sqref="H76">
    <cfRule type="duplicateValues" dxfId="100" priority="126" stopIfTrue="1"/>
    <cfRule type="duplicateValues" dxfId="99" priority="127" stopIfTrue="1"/>
  </conditionalFormatting>
  <conditionalFormatting sqref="H77">
    <cfRule type="duplicateValues" dxfId="98" priority="120" stopIfTrue="1"/>
    <cfRule type="duplicateValues" dxfId="97" priority="121" stopIfTrue="1"/>
  </conditionalFormatting>
  <conditionalFormatting sqref="H78">
    <cfRule type="duplicateValues" dxfId="96" priority="124" stopIfTrue="1"/>
    <cfRule type="duplicateValues" dxfId="95" priority="125" stopIfTrue="1"/>
  </conditionalFormatting>
  <conditionalFormatting sqref="H79">
    <cfRule type="duplicateValues" dxfId="94" priority="122" stopIfTrue="1"/>
    <cfRule type="duplicateValues" dxfId="93" priority="123" stopIfTrue="1"/>
  </conditionalFormatting>
  <conditionalFormatting sqref="H80">
    <cfRule type="duplicateValues" dxfId="92" priority="171" stopIfTrue="1"/>
  </conditionalFormatting>
  <conditionalFormatting sqref="H81">
    <cfRule type="duplicateValues" dxfId="91" priority="102" stopIfTrue="1"/>
    <cfRule type="duplicateValues" dxfId="90" priority="103" stopIfTrue="1"/>
  </conditionalFormatting>
  <conditionalFormatting sqref="H82">
    <cfRule type="duplicateValues" dxfId="89" priority="100" stopIfTrue="1"/>
    <cfRule type="duplicateValues" dxfId="88" priority="101" stopIfTrue="1"/>
  </conditionalFormatting>
  <conditionalFormatting sqref="H83">
    <cfRule type="duplicateValues" dxfId="87" priority="110" stopIfTrue="1"/>
    <cfRule type="duplicateValues" dxfId="86" priority="111" stopIfTrue="1"/>
  </conditionalFormatting>
  <conditionalFormatting sqref="H84">
    <cfRule type="duplicateValues" dxfId="85" priority="108" stopIfTrue="1"/>
    <cfRule type="duplicateValues" dxfId="84" priority="109" stopIfTrue="1"/>
  </conditionalFormatting>
  <conditionalFormatting sqref="H85">
    <cfRule type="duplicateValues" dxfId="83" priority="106" stopIfTrue="1"/>
    <cfRule type="duplicateValues" dxfId="82" priority="107" stopIfTrue="1"/>
  </conditionalFormatting>
  <conditionalFormatting sqref="H86">
    <cfRule type="duplicateValues" dxfId="81" priority="98" stopIfTrue="1"/>
    <cfRule type="duplicateValues" dxfId="80" priority="99" stopIfTrue="1"/>
  </conditionalFormatting>
  <conditionalFormatting sqref="H87">
    <cfRule type="duplicateValues" dxfId="79" priority="94" stopIfTrue="1"/>
    <cfRule type="duplicateValues" dxfId="78" priority="95" stopIfTrue="1"/>
  </conditionalFormatting>
  <conditionalFormatting sqref="H88">
    <cfRule type="duplicateValues" dxfId="77" priority="92" stopIfTrue="1"/>
    <cfRule type="duplicateValues" dxfId="76" priority="93" stopIfTrue="1"/>
  </conditionalFormatting>
  <conditionalFormatting sqref="H89">
    <cfRule type="duplicateValues" dxfId="75" priority="90" stopIfTrue="1"/>
    <cfRule type="duplicateValues" dxfId="74" priority="91" stopIfTrue="1"/>
  </conditionalFormatting>
  <conditionalFormatting sqref="H90">
    <cfRule type="duplicateValues" dxfId="73" priority="88" stopIfTrue="1"/>
    <cfRule type="duplicateValues" dxfId="72" priority="89" stopIfTrue="1"/>
  </conditionalFormatting>
  <conditionalFormatting sqref="H91">
    <cfRule type="duplicateValues" dxfId="71" priority="84" stopIfTrue="1"/>
    <cfRule type="duplicateValues" dxfId="70" priority="85" stopIfTrue="1"/>
  </conditionalFormatting>
  <conditionalFormatting sqref="H92">
    <cfRule type="duplicateValues" dxfId="69" priority="82" stopIfTrue="1"/>
    <cfRule type="duplicateValues" dxfId="68" priority="83" stopIfTrue="1"/>
  </conditionalFormatting>
  <conditionalFormatting sqref="H93">
    <cfRule type="duplicateValues" dxfId="67" priority="78" stopIfTrue="1"/>
    <cfRule type="duplicateValues" dxfId="66" priority="79" stopIfTrue="1"/>
  </conditionalFormatting>
  <conditionalFormatting sqref="H94">
    <cfRule type="duplicateValues" dxfId="65" priority="74" stopIfTrue="1"/>
    <cfRule type="duplicateValues" dxfId="64" priority="75" stopIfTrue="1"/>
  </conditionalFormatting>
  <conditionalFormatting sqref="H95">
    <cfRule type="duplicateValues" dxfId="63" priority="70" stopIfTrue="1"/>
    <cfRule type="duplicateValues" dxfId="62" priority="71" stopIfTrue="1"/>
  </conditionalFormatting>
  <conditionalFormatting sqref="H96">
    <cfRule type="duplicateValues" dxfId="61" priority="68" stopIfTrue="1"/>
    <cfRule type="duplicateValues" dxfId="60" priority="69" stopIfTrue="1"/>
  </conditionalFormatting>
  <conditionalFormatting sqref="H97">
    <cfRule type="duplicateValues" dxfId="59" priority="72" stopIfTrue="1"/>
    <cfRule type="duplicateValues" dxfId="58" priority="73" stopIfTrue="1"/>
  </conditionalFormatting>
  <conditionalFormatting sqref="H98">
    <cfRule type="duplicateValues" dxfId="57" priority="66" stopIfTrue="1"/>
    <cfRule type="duplicateValues" dxfId="56" priority="67" stopIfTrue="1"/>
  </conditionalFormatting>
  <conditionalFormatting sqref="H99:H100">
    <cfRule type="duplicateValues" dxfId="55" priority="56" stopIfTrue="1"/>
    <cfRule type="duplicateValues" dxfId="54" priority="57" stopIfTrue="1"/>
  </conditionalFormatting>
  <conditionalFormatting sqref="H101">
    <cfRule type="duplicateValues" dxfId="53" priority="52" stopIfTrue="1"/>
    <cfRule type="duplicateValues" dxfId="52" priority="53" stopIfTrue="1"/>
  </conditionalFormatting>
  <conditionalFormatting sqref="H102">
    <cfRule type="duplicateValues" dxfId="51" priority="46" stopIfTrue="1"/>
    <cfRule type="duplicateValues" dxfId="50" priority="47" stopIfTrue="1"/>
  </conditionalFormatting>
  <conditionalFormatting sqref="H103">
    <cfRule type="duplicateValues" dxfId="49" priority="44" stopIfTrue="1"/>
    <cfRule type="duplicateValues" dxfId="48" priority="45" stopIfTrue="1"/>
  </conditionalFormatting>
  <conditionalFormatting sqref="H104">
    <cfRule type="duplicateValues" dxfId="47" priority="40" stopIfTrue="1"/>
    <cfRule type="duplicateValues" dxfId="46" priority="41" stopIfTrue="1"/>
  </conditionalFormatting>
  <conditionalFormatting sqref="H105">
    <cfRule type="duplicateValues" dxfId="45" priority="38" stopIfTrue="1"/>
    <cfRule type="duplicateValues" dxfId="44" priority="39" stopIfTrue="1"/>
  </conditionalFormatting>
  <conditionalFormatting sqref="H106">
    <cfRule type="duplicateValues" dxfId="43" priority="50" stopIfTrue="1"/>
    <cfRule type="duplicateValues" dxfId="42" priority="51" stopIfTrue="1"/>
  </conditionalFormatting>
  <conditionalFormatting sqref="H107">
    <cfRule type="duplicateValues" dxfId="41" priority="48" stopIfTrue="1"/>
    <cfRule type="duplicateValues" dxfId="40" priority="49" stopIfTrue="1"/>
  </conditionalFormatting>
  <conditionalFormatting sqref="H108">
    <cfRule type="duplicateValues" dxfId="39" priority="36" stopIfTrue="1"/>
    <cfRule type="duplicateValues" dxfId="38" priority="37" stopIfTrue="1"/>
  </conditionalFormatting>
  <conditionalFormatting sqref="H109">
    <cfRule type="duplicateValues" dxfId="37" priority="34" stopIfTrue="1"/>
    <cfRule type="duplicateValues" dxfId="36" priority="35" stopIfTrue="1"/>
  </conditionalFormatting>
  <conditionalFormatting sqref="H110">
    <cfRule type="duplicateValues" dxfId="35" priority="30" stopIfTrue="1"/>
    <cfRule type="duplicateValues" dxfId="34" priority="31" stopIfTrue="1"/>
  </conditionalFormatting>
  <conditionalFormatting sqref="H111">
    <cfRule type="duplicateValues" dxfId="33" priority="26" stopIfTrue="1"/>
    <cfRule type="duplicateValues" dxfId="32" priority="27" stopIfTrue="1"/>
  </conditionalFormatting>
  <conditionalFormatting sqref="H112">
    <cfRule type="duplicateValues" dxfId="31" priority="22" stopIfTrue="1"/>
    <cfRule type="duplicateValues" dxfId="30" priority="23" stopIfTrue="1"/>
  </conditionalFormatting>
  <conditionalFormatting sqref="H113">
    <cfRule type="duplicateValues" dxfId="29" priority="20" stopIfTrue="1"/>
    <cfRule type="duplicateValues" dxfId="28" priority="21" stopIfTrue="1"/>
  </conditionalFormatting>
  <conditionalFormatting sqref="H114">
    <cfRule type="duplicateValues" dxfId="27" priority="18" stopIfTrue="1"/>
    <cfRule type="duplicateValues" dxfId="26" priority="19" stopIfTrue="1"/>
  </conditionalFormatting>
  <conditionalFormatting sqref="H115">
    <cfRule type="duplicateValues" dxfId="25" priority="16" stopIfTrue="1"/>
    <cfRule type="duplicateValues" dxfId="24" priority="17" stopIfTrue="1"/>
  </conditionalFormatting>
  <conditionalFormatting sqref="H116">
    <cfRule type="duplicateValues" dxfId="23" priority="169" stopIfTrue="1"/>
  </conditionalFormatting>
  <conditionalFormatting sqref="H117:H118 H68 H70 H72:H75">
    <cfRule type="duplicateValues" dxfId="22" priority="168" stopIfTrue="1"/>
  </conditionalFormatting>
  <conditionalFormatting sqref="H119">
    <cfRule type="duplicateValues" dxfId="21" priority="118" stopIfTrue="1"/>
    <cfRule type="duplicateValues" dxfId="20" priority="119" stopIfTrue="1"/>
  </conditionalFormatting>
  <conditionalFormatting sqref="H120">
    <cfRule type="duplicateValues" dxfId="19" priority="96" stopIfTrue="1"/>
    <cfRule type="duplicateValues" dxfId="18" priority="97" stopIfTrue="1"/>
  </conditionalFormatting>
  <conditionalFormatting sqref="H121">
    <cfRule type="duplicateValues" dxfId="17" priority="86" stopIfTrue="1"/>
    <cfRule type="duplicateValues" dxfId="16" priority="87" stopIfTrue="1"/>
  </conditionalFormatting>
  <conditionalFormatting sqref="H122">
    <cfRule type="duplicateValues" dxfId="15" priority="76" stopIfTrue="1"/>
    <cfRule type="duplicateValues" dxfId="14" priority="77" stopIfTrue="1"/>
  </conditionalFormatting>
  <conditionalFormatting sqref="H123">
    <cfRule type="duplicateValues" dxfId="13" priority="54" stopIfTrue="1"/>
    <cfRule type="duplicateValues" dxfId="12" priority="55" stopIfTrue="1"/>
  </conditionalFormatting>
  <conditionalFormatting sqref="H124">
    <cfRule type="duplicateValues" dxfId="11" priority="28" stopIfTrue="1"/>
    <cfRule type="duplicateValues" dxfId="10" priority="29" stopIfTrue="1"/>
  </conditionalFormatting>
  <conditionalFormatting sqref="H125">
    <cfRule type="duplicateValues" dxfId="9" priority="24" stopIfTrue="1"/>
    <cfRule type="duplicateValues" dxfId="8" priority="25" stopIfTrue="1"/>
  </conditionalFormatting>
  <conditionalFormatting sqref="H126:H146">
    <cfRule type="duplicateValues" dxfId="7" priority="13" stopIfTrue="1"/>
  </conditionalFormatting>
  <conditionalFormatting sqref="H129:H146">
    <cfRule type="duplicateValues" dxfId="6" priority="11" stopIfTrue="1"/>
    <cfRule type="duplicateValues" dxfId="5" priority="12" stopIfTrue="1"/>
  </conditionalFormatting>
  <conditionalFormatting sqref="H151:H159">
    <cfRule type="duplicateValues" dxfId="4" priority="158" stopIfTrue="1"/>
  </conditionalFormatting>
  <pageMargins left="0.7" right="0.17" top="0.36" bottom="0.38" header="0.3" footer="0.2"/>
  <pageSetup paperSize="9" scale="7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G18" sqref="G18"/>
    </sheetView>
  </sheetViews>
  <sheetFormatPr defaultColWidth="8.88671875" defaultRowHeight="13.8" x14ac:dyDescent="0.3"/>
  <cols>
    <col min="1" max="1" width="5.33203125" style="107" customWidth="1"/>
    <col min="2" max="2" width="21.6640625" style="108" customWidth="1"/>
    <col min="3" max="5" width="15.33203125" style="108" customWidth="1"/>
    <col min="6" max="16384" width="8.88671875" style="108"/>
  </cols>
  <sheetData>
    <row r="1" spans="1:5" ht="21" customHeight="1" x14ac:dyDescent="0.3">
      <c r="A1" s="158" t="s">
        <v>738</v>
      </c>
      <c r="B1" s="158"/>
      <c r="C1" s="158"/>
      <c r="D1" s="158"/>
      <c r="E1" s="158"/>
    </row>
    <row r="2" spans="1:5" ht="55.2" x14ac:dyDescent="0.3">
      <c r="A2" s="112" t="s">
        <v>725</v>
      </c>
      <c r="B2" s="113" t="s">
        <v>731</v>
      </c>
      <c r="C2" s="114" t="s">
        <v>735</v>
      </c>
      <c r="D2" s="115" t="s">
        <v>736</v>
      </c>
      <c r="E2" s="115" t="s">
        <v>737</v>
      </c>
    </row>
    <row r="3" spans="1:5" x14ac:dyDescent="0.3">
      <c r="A3" s="110">
        <v>1</v>
      </c>
      <c r="B3" s="111" t="s">
        <v>726</v>
      </c>
      <c r="C3" s="110">
        <v>41</v>
      </c>
      <c r="D3" s="110">
        <v>40</v>
      </c>
      <c r="E3" s="110">
        <f>C3-D3</f>
        <v>1</v>
      </c>
    </row>
    <row r="4" spans="1:5" x14ac:dyDescent="0.3">
      <c r="A4" s="110">
        <v>2</v>
      </c>
      <c r="B4" s="111" t="s">
        <v>727</v>
      </c>
      <c r="C4" s="110">
        <v>2</v>
      </c>
      <c r="D4" s="110">
        <v>2</v>
      </c>
      <c r="E4" s="110">
        <f t="shared" ref="E4:E10" si="0">C4-D4</f>
        <v>0</v>
      </c>
    </row>
    <row r="5" spans="1:5" x14ac:dyDescent="0.3">
      <c r="A5" s="110">
        <v>3</v>
      </c>
      <c r="B5" s="111" t="s">
        <v>732</v>
      </c>
      <c r="C5" s="110">
        <v>9</v>
      </c>
      <c r="D5" s="110">
        <v>0</v>
      </c>
      <c r="E5" s="110">
        <f t="shared" si="0"/>
        <v>9</v>
      </c>
    </row>
    <row r="6" spans="1:5" x14ac:dyDescent="0.3">
      <c r="A6" s="110">
        <v>4</v>
      </c>
      <c r="B6" s="111" t="s">
        <v>733</v>
      </c>
      <c r="C6" s="110">
        <v>4</v>
      </c>
      <c r="D6" s="110">
        <v>0</v>
      </c>
      <c r="E6" s="110">
        <f t="shared" si="0"/>
        <v>4</v>
      </c>
    </row>
    <row r="7" spans="1:5" x14ac:dyDescent="0.3">
      <c r="A7" s="110">
        <v>5</v>
      </c>
      <c r="B7" s="111" t="s">
        <v>728</v>
      </c>
      <c r="C7" s="110">
        <v>8</v>
      </c>
      <c r="D7" s="110">
        <v>8</v>
      </c>
      <c r="E7" s="110">
        <f t="shared" si="0"/>
        <v>0</v>
      </c>
    </row>
    <row r="8" spans="1:5" x14ac:dyDescent="0.3">
      <c r="A8" s="110">
        <v>6</v>
      </c>
      <c r="B8" s="111" t="s">
        <v>730</v>
      </c>
      <c r="C8" s="110">
        <v>14</v>
      </c>
      <c r="D8" s="110">
        <v>9</v>
      </c>
      <c r="E8" s="110">
        <f t="shared" si="0"/>
        <v>5</v>
      </c>
    </row>
    <row r="9" spans="1:5" x14ac:dyDescent="0.3">
      <c r="A9" s="110">
        <v>7</v>
      </c>
      <c r="B9" s="111" t="s">
        <v>729</v>
      </c>
      <c r="C9" s="110">
        <v>21</v>
      </c>
      <c r="D9" s="110">
        <v>21</v>
      </c>
      <c r="E9" s="110">
        <f t="shared" si="0"/>
        <v>0</v>
      </c>
    </row>
    <row r="10" spans="1:5" s="109" customFormat="1" x14ac:dyDescent="0.3">
      <c r="A10" s="112"/>
      <c r="B10" s="112" t="s">
        <v>734</v>
      </c>
      <c r="C10" s="112">
        <f>SUM(C3:C9)</f>
        <v>99</v>
      </c>
      <c r="D10" s="112">
        <f>SUM(D3:D9)</f>
        <v>80</v>
      </c>
      <c r="E10" s="112">
        <f t="shared" si="0"/>
        <v>19</v>
      </c>
    </row>
  </sheetData>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zoomScaleNormal="100" workbookViewId="0">
      <selection activeCell="A6" sqref="A6:L6"/>
    </sheetView>
  </sheetViews>
  <sheetFormatPr defaultColWidth="9.109375" defaultRowHeight="13.2" x14ac:dyDescent="0.3"/>
  <cols>
    <col min="1" max="1" width="7.109375" style="116" customWidth="1"/>
    <col min="2" max="2" width="8.44140625" style="116" bestFit="1" customWidth="1"/>
    <col min="3" max="3" width="10.6640625" style="116" customWidth="1"/>
    <col min="4" max="4" width="15" style="116" customWidth="1"/>
    <col min="5" max="5" width="14" style="116" customWidth="1"/>
    <col min="6" max="6" width="42.88671875" style="116" customWidth="1"/>
    <col min="7" max="7" width="29.5546875" style="116" customWidth="1"/>
    <col min="8" max="8" width="24" style="124" customWidth="1"/>
    <col min="9" max="9" width="10.21875" style="116" customWidth="1"/>
    <col min="10" max="10" width="11.33203125" style="116" customWidth="1"/>
    <col min="11" max="11" width="11" style="130" customWidth="1"/>
    <col min="12" max="12" width="12.5546875" style="116" customWidth="1"/>
    <col min="13" max="13" width="9.109375" style="116" customWidth="1"/>
    <col min="14" max="16384" width="9.109375" style="116"/>
  </cols>
  <sheetData>
    <row r="1" spans="1:12" ht="18" customHeight="1" x14ac:dyDescent="0.3">
      <c r="A1" s="166" t="s">
        <v>739</v>
      </c>
      <c r="B1" s="166"/>
      <c r="C1" s="166"/>
      <c r="D1" s="166"/>
      <c r="E1" s="166"/>
      <c r="H1" s="163" t="s">
        <v>741</v>
      </c>
      <c r="I1" s="163"/>
      <c r="J1" s="163"/>
      <c r="K1" s="163"/>
      <c r="L1" s="163"/>
    </row>
    <row r="2" spans="1:12" ht="18" customHeight="1" x14ac:dyDescent="0.3">
      <c r="A2" s="166" t="s">
        <v>740</v>
      </c>
      <c r="B2" s="166"/>
      <c r="C2" s="166"/>
      <c r="D2" s="166"/>
      <c r="E2" s="166"/>
      <c r="F2" s="117"/>
      <c r="H2" s="163" t="s">
        <v>1</v>
      </c>
      <c r="I2" s="163"/>
      <c r="J2" s="163"/>
      <c r="K2" s="163"/>
      <c r="L2" s="163"/>
    </row>
    <row r="3" spans="1:12" ht="18" customHeight="1" x14ac:dyDescent="0.3">
      <c r="A3" s="118"/>
      <c r="B3" s="118"/>
      <c r="C3" s="118"/>
      <c r="D3" s="118"/>
      <c r="E3" s="118"/>
      <c r="F3" s="118"/>
      <c r="H3" s="119"/>
      <c r="I3" s="120"/>
      <c r="J3" s="120"/>
      <c r="K3" s="120"/>
      <c r="L3" s="120"/>
    </row>
    <row r="4" spans="1:12" ht="38.25" customHeight="1" x14ac:dyDescent="0.3">
      <c r="A4" s="164" t="s">
        <v>742</v>
      </c>
      <c r="B4" s="164"/>
      <c r="C4" s="164"/>
      <c r="D4" s="164"/>
      <c r="E4" s="164"/>
      <c r="F4" s="164"/>
      <c r="G4" s="164"/>
      <c r="H4" s="164"/>
      <c r="I4" s="164"/>
      <c r="J4" s="164"/>
      <c r="K4" s="164"/>
      <c r="L4" s="164"/>
    </row>
    <row r="5" spans="1:12" ht="17.25" customHeight="1" x14ac:dyDescent="0.3">
      <c r="A5" s="164" t="s">
        <v>749</v>
      </c>
      <c r="B5" s="164"/>
      <c r="C5" s="164"/>
      <c r="D5" s="164"/>
      <c r="E5" s="164"/>
      <c r="F5" s="164"/>
      <c r="G5" s="164"/>
      <c r="H5" s="164"/>
      <c r="I5" s="164"/>
      <c r="J5" s="164"/>
      <c r="K5" s="164"/>
      <c r="L5" s="164"/>
    </row>
    <row r="6" spans="1:12" ht="22.5" customHeight="1" x14ac:dyDescent="0.3">
      <c r="A6" s="165" t="s">
        <v>782</v>
      </c>
      <c r="B6" s="165"/>
      <c r="C6" s="165"/>
      <c r="D6" s="165"/>
      <c r="E6" s="165"/>
      <c r="F6" s="165"/>
      <c r="G6" s="165"/>
      <c r="H6" s="165"/>
      <c r="I6" s="165"/>
      <c r="J6" s="165"/>
      <c r="K6" s="165"/>
      <c r="L6" s="165"/>
    </row>
    <row r="7" spans="1:12" ht="47.4" customHeight="1" x14ac:dyDescent="0.3">
      <c r="A7" s="121" t="s">
        <v>3</v>
      </c>
      <c r="B7" s="121" t="s">
        <v>187</v>
      </c>
      <c r="C7" s="121" t="s">
        <v>22</v>
      </c>
      <c r="D7" s="121" t="s">
        <v>747</v>
      </c>
      <c r="E7" s="121" t="s">
        <v>188</v>
      </c>
      <c r="F7" s="121" t="s">
        <v>5</v>
      </c>
      <c r="G7" s="121" t="s">
        <v>6</v>
      </c>
      <c r="H7" s="121" t="s">
        <v>7</v>
      </c>
      <c r="I7" s="121" t="s">
        <v>8</v>
      </c>
      <c r="J7" s="121" t="s">
        <v>20</v>
      </c>
      <c r="K7" s="121" t="s">
        <v>9</v>
      </c>
      <c r="L7" s="121" t="s">
        <v>10</v>
      </c>
    </row>
    <row r="8" spans="1:12" ht="13.8" x14ac:dyDescent="0.3">
      <c r="A8" s="122" t="s">
        <v>11</v>
      </c>
      <c r="B8" s="122" t="s">
        <v>12</v>
      </c>
      <c r="C8" s="122" t="s">
        <v>13</v>
      </c>
      <c r="D8" s="122" t="s">
        <v>189</v>
      </c>
      <c r="E8" s="122" t="s">
        <v>190</v>
      </c>
      <c r="F8" s="122">
        <v>1</v>
      </c>
      <c r="G8" s="122">
        <v>2</v>
      </c>
      <c r="H8" s="123">
        <v>3</v>
      </c>
      <c r="I8" s="122">
        <v>4</v>
      </c>
      <c r="J8" s="122">
        <v>5</v>
      </c>
      <c r="K8" s="122">
        <v>6</v>
      </c>
      <c r="L8" s="122">
        <v>7</v>
      </c>
    </row>
    <row r="9" spans="1:12" s="132" customFormat="1" ht="29.4" customHeight="1" x14ac:dyDescent="0.3">
      <c r="A9" s="136">
        <v>1</v>
      </c>
      <c r="B9" s="137" t="s">
        <v>556</v>
      </c>
      <c r="C9" s="137" t="s">
        <v>559</v>
      </c>
      <c r="D9" s="142" t="s">
        <v>732</v>
      </c>
      <c r="E9" s="138" t="s">
        <v>752</v>
      </c>
      <c r="F9" s="143" t="s">
        <v>753</v>
      </c>
      <c r="G9" s="144" t="s">
        <v>754</v>
      </c>
      <c r="H9" s="144" t="s">
        <v>755</v>
      </c>
      <c r="I9" s="145" t="s">
        <v>750</v>
      </c>
      <c r="J9" s="136" t="s">
        <v>751</v>
      </c>
      <c r="K9" s="167" t="s">
        <v>756</v>
      </c>
      <c r="L9" s="139"/>
    </row>
    <row r="10" spans="1:12" s="132" customFormat="1" ht="29.4" customHeight="1" x14ac:dyDescent="0.3">
      <c r="A10" s="136">
        <v>2</v>
      </c>
      <c r="B10" s="137" t="s">
        <v>556</v>
      </c>
      <c r="C10" s="137" t="s">
        <v>757</v>
      </c>
      <c r="D10" s="142" t="s">
        <v>732</v>
      </c>
      <c r="E10" s="138" t="s">
        <v>758</v>
      </c>
      <c r="F10" s="143" t="s">
        <v>759</v>
      </c>
      <c r="G10" s="144" t="s">
        <v>760</v>
      </c>
      <c r="H10" s="144" t="s">
        <v>761</v>
      </c>
      <c r="I10" s="145" t="s">
        <v>750</v>
      </c>
      <c r="J10" s="136" t="s">
        <v>751</v>
      </c>
      <c r="K10" s="167" t="s">
        <v>762</v>
      </c>
      <c r="L10" s="139"/>
    </row>
    <row r="11" spans="1:12" s="132" customFormat="1" ht="29.4" customHeight="1" x14ac:dyDescent="0.3">
      <c r="A11" s="136">
        <v>3</v>
      </c>
      <c r="B11" s="136" t="s">
        <v>556</v>
      </c>
      <c r="C11" s="136" t="s">
        <v>557</v>
      </c>
      <c r="D11" s="142" t="s">
        <v>732</v>
      </c>
      <c r="E11" s="138" t="s">
        <v>763</v>
      </c>
      <c r="F11" s="143" t="s">
        <v>764</v>
      </c>
      <c r="G11" s="144" t="s">
        <v>765</v>
      </c>
      <c r="H11" s="144" t="s">
        <v>766</v>
      </c>
      <c r="I11" s="145" t="s">
        <v>750</v>
      </c>
      <c r="J11" s="136" t="s">
        <v>751</v>
      </c>
      <c r="K11" s="168" t="s">
        <v>767</v>
      </c>
      <c r="L11" s="139"/>
    </row>
    <row r="12" spans="1:12" s="132" customFormat="1" ht="29.4" customHeight="1" x14ac:dyDescent="0.3">
      <c r="A12" s="136">
        <v>4</v>
      </c>
      <c r="B12" s="137" t="s">
        <v>556</v>
      </c>
      <c r="C12" s="137" t="s">
        <v>557</v>
      </c>
      <c r="D12" s="142" t="s">
        <v>732</v>
      </c>
      <c r="E12" s="138" t="s">
        <v>763</v>
      </c>
      <c r="F12" s="143" t="s">
        <v>768</v>
      </c>
      <c r="G12" s="144" t="s">
        <v>765</v>
      </c>
      <c r="H12" s="144" t="s">
        <v>769</v>
      </c>
      <c r="I12" s="145" t="s">
        <v>750</v>
      </c>
      <c r="J12" s="136" t="s">
        <v>751</v>
      </c>
      <c r="K12" s="168" t="s">
        <v>770</v>
      </c>
      <c r="L12" s="139"/>
    </row>
    <row r="13" spans="1:12" s="132" customFormat="1" ht="29.4" customHeight="1" x14ac:dyDescent="0.3">
      <c r="A13" s="136">
        <v>5</v>
      </c>
      <c r="B13" s="137" t="s">
        <v>34</v>
      </c>
      <c r="C13" s="137" t="s">
        <v>35</v>
      </c>
      <c r="D13" s="142" t="s">
        <v>771</v>
      </c>
      <c r="E13" s="138" t="s">
        <v>772</v>
      </c>
      <c r="F13" s="143" t="s">
        <v>773</v>
      </c>
      <c r="G13" s="144" t="s">
        <v>774</v>
      </c>
      <c r="H13" s="144" t="s">
        <v>775</v>
      </c>
      <c r="I13" s="145" t="s">
        <v>750</v>
      </c>
      <c r="J13" s="136" t="s">
        <v>751</v>
      </c>
      <c r="K13" s="168" t="s">
        <v>776</v>
      </c>
      <c r="L13" s="139"/>
    </row>
    <row r="14" spans="1:12" s="132" customFormat="1" ht="28.8" customHeight="1" x14ac:dyDescent="0.3">
      <c r="A14" s="136">
        <v>6</v>
      </c>
      <c r="B14" s="137" t="s">
        <v>294</v>
      </c>
      <c r="C14" s="137" t="s">
        <v>607</v>
      </c>
      <c r="D14" s="142" t="s">
        <v>728</v>
      </c>
      <c r="E14" s="138" t="s">
        <v>777</v>
      </c>
      <c r="F14" s="143" t="s">
        <v>778</v>
      </c>
      <c r="G14" s="144" t="s">
        <v>779</v>
      </c>
      <c r="H14" s="144" t="s">
        <v>780</v>
      </c>
      <c r="I14" s="145" t="s">
        <v>750</v>
      </c>
      <c r="J14" s="136" t="s">
        <v>751</v>
      </c>
      <c r="K14" s="168" t="s">
        <v>781</v>
      </c>
      <c r="L14" s="139"/>
    </row>
    <row r="15" spans="1:12" s="132" customFormat="1" ht="20.399999999999999" customHeight="1" x14ac:dyDescent="0.3">
      <c r="A15" s="140"/>
      <c r="B15" s="169"/>
      <c r="C15" s="169"/>
      <c r="D15" s="170"/>
      <c r="E15" s="171"/>
      <c r="F15" s="172"/>
      <c r="G15" s="173"/>
      <c r="H15" s="173"/>
      <c r="I15" s="174"/>
      <c r="J15" s="140"/>
      <c r="K15" s="175"/>
      <c r="L15" s="141"/>
    </row>
    <row r="16" spans="1:12" s="125" customFormat="1" ht="20.25" customHeight="1" x14ac:dyDescent="0.3">
      <c r="A16" s="120"/>
      <c r="B16" s="128"/>
      <c r="C16" s="133"/>
      <c r="D16" s="129"/>
      <c r="E16" s="129"/>
      <c r="F16" s="129"/>
      <c r="G16" s="162" t="s">
        <v>748</v>
      </c>
      <c r="H16" s="162"/>
      <c r="I16" s="162"/>
      <c r="J16" s="162"/>
      <c r="K16" s="162"/>
      <c r="L16" s="162"/>
    </row>
    <row r="17" spans="1:12" s="125" customFormat="1" ht="20.25" customHeight="1" x14ac:dyDescent="0.3">
      <c r="A17" s="160" t="s">
        <v>14</v>
      </c>
      <c r="B17" s="160"/>
      <c r="C17" s="160"/>
      <c r="D17" s="160"/>
      <c r="E17" s="160"/>
      <c r="G17" s="160" t="s">
        <v>744</v>
      </c>
      <c r="H17" s="160"/>
      <c r="I17" s="160"/>
      <c r="J17" s="160"/>
      <c r="K17" s="160"/>
      <c r="L17" s="160"/>
    </row>
    <row r="18" spans="1:12" s="125" customFormat="1" ht="20.25" customHeight="1" x14ac:dyDescent="0.3">
      <c r="A18" s="159"/>
      <c r="B18" s="159"/>
      <c r="C18" s="159"/>
      <c r="D18" s="159"/>
      <c r="E18" s="134"/>
      <c r="G18" s="160" t="s">
        <v>745</v>
      </c>
      <c r="H18" s="160"/>
      <c r="I18" s="160"/>
      <c r="J18" s="160"/>
      <c r="K18" s="160"/>
      <c r="L18" s="160"/>
    </row>
    <row r="19" spans="1:12" s="125" customFormat="1" ht="16.8" x14ac:dyDescent="0.3">
      <c r="A19" s="135"/>
      <c r="H19" s="126"/>
      <c r="K19" s="131"/>
    </row>
    <row r="20" spans="1:12" s="125" customFormat="1" ht="40.5" customHeight="1" x14ac:dyDescent="0.3">
      <c r="H20" s="126"/>
      <c r="K20" s="131"/>
    </row>
    <row r="21" spans="1:12" s="125" customFormat="1" ht="25.5" customHeight="1" x14ac:dyDescent="0.3">
      <c r="H21" s="126"/>
      <c r="K21" s="131"/>
    </row>
    <row r="22" spans="1:12" s="125" customFormat="1" ht="16.8" x14ac:dyDescent="0.3">
      <c r="H22" s="126"/>
      <c r="K22" s="131"/>
    </row>
    <row r="23" spans="1:12" s="127" customFormat="1" ht="21" customHeight="1" x14ac:dyDescent="0.3">
      <c r="A23" s="160" t="s">
        <v>743</v>
      </c>
      <c r="B23" s="160"/>
      <c r="C23" s="160"/>
      <c r="D23" s="160"/>
      <c r="E23" s="160"/>
      <c r="G23" s="161" t="s">
        <v>746</v>
      </c>
      <c r="H23" s="161"/>
      <c r="I23" s="161"/>
      <c r="J23" s="161"/>
      <c r="K23" s="161"/>
      <c r="L23" s="161"/>
    </row>
  </sheetData>
  <autoFilter ref="A8:M11"/>
  <mergeCells count="14">
    <mergeCell ref="G16:L16"/>
    <mergeCell ref="H1:L1"/>
    <mergeCell ref="H2:L2"/>
    <mergeCell ref="A4:L4"/>
    <mergeCell ref="A6:L6"/>
    <mergeCell ref="A5:L5"/>
    <mergeCell ref="A1:E1"/>
    <mergeCell ref="A2:E2"/>
    <mergeCell ref="A18:D18"/>
    <mergeCell ref="G17:L17"/>
    <mergeCell ref="G18:L18"/>
    <mergeCell ref="G23:L23"/>
    <mergeCell ref="A17:E17"/>
    <mergeCell ref="A23:E23"/>
  </mergeCells>
  <pageMargins left="0.47" right="0.15748031496062992" top="0.35433070866141736" bottom="0.39370078740157483" header="0.31496062992125984" footer="0.27559055118110237"/>
  <pageSetup paperSize="9" scale="7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Sheet1</vt:lpstr>
      <vt:lpstr>TONG HOP</vt:lpstr>
      <vt:lpstr>BC T1 gửi STT</vt:lpstr>
      <vt:lpstr>Sheet7</vt:lpstr>
      <vt:lpstr>foxz</vt:lpstr>
      <vt:lpstr>Xác nhan gia han T1</vt:lpstr>
      <vt:lpstr>'BC T1 gửi STT'!Print_Titles</vt:lpstr>
      <vt:lpstr>'Xác nhan gia han 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 VAN TAM</dc:creator>
  <cp:lastModifiedBy>Admin</cp:lastModifiedBy>
  <cp:lastPrinted>2023-10-26T15:12:01Z</cp:lastPrinted>
  <dcterms:created xsi:type="dcterms:W3CDTF">2023-01-10T04:47:18Z</dcterms:created>
  <dcterms:modified xsi:type="dcterms:W3CDTF">2023-11-24T08:02:09Z</dcterms:modified>
</cp:coreProperties>
</file>